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nitv/Desktop/"/>
    </mc:Choice>
  </mc:AlternateContent>
  <xr:revisionPtr revIDLastSave="0" documentId="13_ncr:1_{3C55B027-425D-1041-9EBD-360A0472988E}" xr6:coauthVersionLast="43" xr6:coauthVersionMax="43" xr10:uidLastSave="{00000000-0000-0000-0000-000000000000}"/>
  <bookViews>
    <workbookView xWindow="0" yWindow="460" windowWidth="25600" windowHeight="14180" xr2:uid="{00000000-000D-0000-FFFF-FFFF00000000}"/>
  </bookViews>
  <sheets>
    <sheet name="UK &amp; FR inventory" sheetId="1" r:id="rId1"/>
  </sheets>
  <definedNames>
    <definedName name="_xlnm.Print_Area" localSheetId="0">'UK &amp; FR inventory'!$A$1:$P$57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7" i="1" l="1"/>
  <c r="M57" i="1"/>
  <c r="L45" i="1"/>
  <c r="P49" i="1" s="1"/>
  <c r="L37" i="1"/>
  <c r="P41" i="1" s="1"/>
  <c r="L21" i="1"/>
  <c r="P21" i="1" s="1"/>
  <c r="L29" i="1"/>
  <c r="N29" i="1" s="1"/>
  <c r="L13" i="1"/>
  <c r="L9" i="1"/>
  <c r="N9" i="1" s="1"/>
  <c r="L3" i="1"/>
  <c r="P3" i="1" l="1"/>
  <c r="P11" i="1"/>
  <c r="P17" i="1"/>
  <c r="N21" i="1"/>
  <c r="N37" i="1"/>
  <c r="N49" i="1"/>
  <c r="P53" i="1"/>
  <c r="P9" i="1"/>
  <c r="P13" i="1"/>
  <c r="P29" i="1"/>
  <c r="N41" i="1"/>
  <c r="N45" i="1"/>
  <c r="N6" i="1"/>
  <c r="N13" i="1"/>
  <c r="P25" i="1"/>
  <c r="P45" i="1"/>
  <c r="N3" i="1"/>
  <c r="P6" i="1"/>
  <c r="N11" i="1"/>
  <c r="N17" i="1"/>
  <c r="N25" i="1"/>
  <c r="P37" i="1"/>
  <c r="N53" i="1"/>
  <c r="P57" i="1" l="1"/>
  <c r="N57" i="1"/>
</calcChain>
</file>

<file path=xl/sharedStrings.xml><?xml version="1.0" encoding="utf-8"?>
<sst xmlns="http://schemas.openxmlformats.org/spreadsheetml/2006/main" count="51" uniqueCount="46">
  <si>
    <t>SKU#</t>
  </si>
  <si>
    <t>PRODUCT NAME</t>
  </si>
  <si>
    <t>Photo</t>
  </si>
  <si>
    <t>Colour</t>
  </si>
  <si>
    <t>DT-170043 BLUE</t>
  </si>
  <si>
    <t>DT-170043 FUCHSIA</t>
    <phoneticPr fontId="1" type="noConversion"/>
  </si>
  <si>
    <t>SH Warehouse</t>
  </si>
  <si>
    <t>DT-170035 BLACK</t>
  </si>
  <si>
    <t>DT-170041 BLACK</t>
  </si>
  <si>
    <t>DT-170041 RED</t>
  </si>
  <si>
    <t>CBM PER CTN</t>
  </si>
  <si>
    <t>LENGTH</t>
  </si>
  <si>
    <t>HEIGHT</t>
  </si>
  <si>
    <t>WIDTH</t>
  </si>
  <si>
    <t>GW</t>
  </si>
  <si>
    <t>NW</t>
  </si>
  <si>
    <t>CASE PACK</t>
  </si>
  <si>
    <t>DT-170039 GREY</t>
  </si>
  <si>
    <t>DT-170039 NIGHT BLUE</t>
  </si>
  <si>
    <t>DT-170042 BLACK</t>
    <phoneticPr fontId="1" type="noConversion"/>
  </si>
  <si>
    <t>DT-170042 CHAMPANGE</t>
    <phoneticPr fontId="1" type="noConversion"/>
  </si>
  <si>
    <t>Regent Square™
STYLE SEVILLA
QTY:2PCS
CTN NO.:   OF 500
SIZE:45.5X30X69 CM
GROSS WEIGHT:6.2 KGS
NET WEIGHT:5.1 KGS</t>
  </si>
  <si>
    <t>Regent Square™
STYLE NEW YORK
QTY:1PC
CTN NO.:   OF 500
SIZE:57*39*26 CM
GROSS WEIGHT:4.2 KGS
NET WEIGHT:3.2 KGS</t>
  </si>
  <si>
    <t>Regent Square™
STYLE SEATTLE
QTY:1SET
CTN NO.:   OF 300
SIZE:79.5*51*33 CM
GROSS WEIGHT:14.0 KGS
NET WEIGHT:12.5 KGS</t>
  </si>
  <si>
    <t>Regent Square™
STYLE LONDON
QTY:3PCS/SET
CTN NO.:   OF 525
SIZE:50.5x32x81CM
GROSS WEIGHT:9.4KGS
NET WEIGHT:8.2KGS</t>
  </si>
  <si>
    <t>Regent Square™
STYLE OSAKA
QTY:1SET
CTN NO.:   OF 300
SIZE:78*51*33 CM
GROSS WEIGHT:12.6 KGS
NET WEIGHT:11.1 KGS</t>
  </si>
  <si>
    <t>Features</t>
  </si>
  <si>
    <t>Ultra strong 4x DOUBLE rotary GY wheels
semi-expander (15%)
water splash proof fabric
super light
no lock</t>
  </si>
  <si>
    <t>Ultra strong 4x DOUBLE rotary GY wheels
NO expander
ANTI-scratch Texture
Front opening with padded computer compartment
integrated FLAT TSA lock</t>
  </si>
  <si>
    <t>Ultra strong 4x DOUBLE rotary GY wheels
full expander (25%)
ANTI-scratch Texture
NO lock</t>
  </si>
  <si>
    <t>Ultra SILENCE 4x SINGLE rotary GY wheels
NO expander
water splash proof fabric
integrated TSA lock</t>
  </si>
  <si>
    <t>Ultra SILENCE 4x SINGLE rotary GY wheels
NO expander
ANTI-scratch texture
super light
NO lock</t>
  </si>
  <si>
    <t>DT-170035 URBAN RED</t>
  </si>
  <si>
    <t>UK</t>
  </si>
  <si>
    <t>FRANCE</t>
  </si>
  <si>
    <t>DT-180041-BLACK</t>
  </si>
  <si>
    <t>DT-180037-PETROL-BLUE</t>
  </si>
  <si>
    <t>DT-180041-PACIFIC-BLUE</t>
  </si>
  <si>
    <t>DT-180037-ASPHALT</t>
  </si>
  <si>
    <t>DT-180037-MAROON</t>
  </si>
  <si>
    <t>Regent Square™
STYLE RS CODE
QTY:1SET
CTN NO.:   OF 300
SIZE:52*32*80 CM
GROSS WEIGHT:11.8 KGS
NET WEIGHT:11 KGS</t>
  </si>
  <si>
    <t>Regent Square™
STYLE MANGUSTA
QTY:1SET
CTN NO.:   OF 300
SIZE:51.5*30*80 CM
GROSS WEIGHT:11.9 KGS
NET WEIGHT:10.9 KGS</t>
  </si>
  <si>
    <t>UK CBM</t>
  </si>
  <si>
    <t>FR CBM</t>
  </si>
  <si>
    <t>cm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</si>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</sst>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00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宋体"/>
      <charset val="134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2" fontId="1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urrency 2" xfId="2" xr:uid="{08B2F2D2-15C4-4056-AEE0-8EFA6CBAE4DB}"/>
    <cellStyle name="Normal" xfId="0" builtinId="0"/>
    <cellStyle name="常规 3" xfId="1" xr:uid="{1FB47E88-81B1-406C-8EB3-40D5393C6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819151</xdr:colOff>
      <xdr:row>12</xdr:row>
      <xdr:rowOff>73025</xdr:rowOff>
    </xdr:from>
    <xdr:to>
      <xdr:col>0</xdr:col>
      <xdr:colOff>1914525</xdr:colOff>
      <xdr:row>19</xdr:row>
      <xdr:rowOff>650874</xdr:rowOff>
    </xdr:to>
    <xdr:pic>
      <xdr:nvPicPr>
        <xdr:cNvPr id="10" name="圖片 5">
          <a:extLst>
            <a:ext uri="{FF2B5EF4-FFF2-40B4-BE49-F238E27FC236}">
              <a16:creationId xmlns:a16="http://schemas.microsoft.com/office/drawing/2014/main" id="{85088F3C-F127-42B5-90A4-0922A8E28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1" y="7794625"/>
          <a:ext cx="1098549" cy="198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2219325</xdr:colOff>
      <xdr:row>12</xdr:row>
      <xdr:rowOff>38440</xdr:rowOff>
    </xdr:from>
    <xdr:to>
      <xdr:col>0</xdr:col>
      <xdr:colOff>3411170</xdr:colOff>
      <xdr:row>19</xdr:row>
      <xdr:rowOff>698498</xdr:rowOff>
    </xdr:to>
    <xdr:pic>
      <xdr:nvPicPr>
        <xdr:cNvPr id="11" name="圖片 5">
          <a:extLst>
            <a:ext uri="{FF2B5EF4-FFF2-40B4-BE49-F238E27FC236}">
              <a16:creationId xmlns:a16="http://schemas.microsoft.com/office/drawing/2014/main" id="{9186D407-5C2F-4C50-844F-07EFCED36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760040"/>
          <a:ext cx="1191845" cy="2069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1442522</xdr:colOff>
      <xdr:row>2</xdr:row>
      <xdr:rowOff>92074</xdr:rowOff>
    </xdr:from>
    <xdr:to>
      <xdr:col>0</xdr:col>
      <xdr:colOff>1991519</xdr:colOff>
      <xdr:row>7</xdr:row>
      <xdr:rowOff>396076</xdr:rowOff>
    </xdr:to>
    <xdr:pic>
      <xdr:nvPicPr>
        <xdr:cNvPr id="14" name="圖片 7">
          <a:extLst>
            <a:ext uri="{FF2B5EF4-FFF2-40B4-BE49-F238E27FC236}">
              <a16:creationId xmlns:a16="http://schemas.microsoft.com/office/drawing/2014/main" id="{3A77EE91-F57E-4993-B460-4C02D5045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522" y="889793"/>
          <a:ext cx="542647" cy="1046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2280332</xdr:colOff>
      <xdr:row>2</xdr:row>
      <xdr:rowOff>35718</xdr:rowOff>
    </xdr:from>
    <xdr:to>
      <xdr:col>0</xdr:col>
      <xdr:colOff>2964656</xdr:colOff>
      <xdr:row>7</xdr:row>
      <xdr:rowOff>433220</xdr:rowOff>
    </xdr:to>
    <xdr:pic>
      <xdr:nvPicPr>
        <xdr:cNvPr id="15" name="圖片 7">
          <a:extLst>
            <a:ext uri="{FF2B5EF4-FFF2-40B4-BE49-F238E27FC236}">
              <a16:creationId xmlns:a16="http://schemas.microsoft.com/office/drawing/2014/main" id="{7FC3B2E3-A5A4-42DF-9C24-A232A2712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332" y="833437"/>
          <a:ext cx="684324" cy="1133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46037</xdr:colOff>
      <xdr:row>8</xdr:row>
      <xdr:rowOff>144138</xdr:rowOff>
    </xdr:from>
    <xdr:to>
      <xdr:col>0</xdr:col>
      <xdr:colOff>888594</xdr:colOff>
      <xdr:row>11</xdr:row>
      <xdr:rowOff>146049</xdr:rowOff>
    </xdr:to>
    <xdr:pic>
      <xdr:nvPicPr>
        <xdr:cNvPr id="22" name="圖片 1">
          <a:extLst>
            <a:ext uri="{FF2B5EF4-FFF2-40B4-BE49-F238E27FC236}">
              <a16:creationId xmlns:a16="http://schemas.microsoft.com/office/drawing/2014/main" id="{0C8B2E12-5621-470E-8BE1-3F32114A3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" y="3735063"/>
          <a:ext cx="836207" cy="1475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2402681</xdr:colOff>
      <xdr:row>8</xdr:row>
      <xdr:rowOff>181771</xdr:rowOff>
    </xdr:from>
    <xdr:to>
      <xdr:col>0</xdr:col>
      <xdr:colOff>3201390</xdr:colOff>
      <xdr:row>11</xdr:row>
      <xdr:rowOff>38100</xdr:rowOff>
    </xdr:to>
    <xdr:pic>
      <xdr:nvPicPr>
        <xdr:cNvPr id="23" name="圖片 2">
          <a:extLst>
            <a:ext uri="{FF2B5EF4-FFF2-40B4-BE49-F238E27FC236}">
              <a16:creationId xmlns:a16="http://schemas.microsoft.com/office/drawing/2014/main" id="{E5EA6137-E0A7-496C-BD23-033621480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681" y="3772696"/>
          <a:ext cx="798709" cy="132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1113788</xdr:colOff>
      <xdr:row>8</xdr:row>
      <xdr:rowOff>411651</xdr:rowOff>
    </xdr:from>
    <xdr:to>
      <xdr:col>0</xdr:col>
      <xdr:colOff>2028337</xdr:colOff>
      <xdr:row>11</xdr:row>
      <xdr:rowOff>38100</xdr:rowOff>
    </xdr:to>
    <xdr:pic>
      <xdr:nvPicPr>
        <xdr:cNvPr id="24" name="圖片 5">
          <a:extLst>
            <a:ext uri="{FF2B5EF4-FFF2-40B4-BE49-F238E27FC236}">
              <a16:creationId xmlns:a16="http://schemas.microsoft.com/office/drawing/2014/main" id="{8A1360DC-337C-4562-8920-13791548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788" y="4002576"/>
          <a:ext cx="914549" cy="10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3560762</xdr:colOff>
      <xdr:row>8</xdr:row>
      <xdr:rowOff>486493</xdr:rowOff>
    </xdr:from>
    <xdr:to>
      <xdr:col>0</xdr:col>
      <xdr:colOff>4315512</xdr:colOff>
      <xdr:row>10</xdr:row>
      <xdr:rowOff>577850</xdr:rowOff>
    </xdr:to>
    <xdr:pic>
      <xdr:nvPicPr>
        <xdr:cNvPr id="25" name="圖片 1">
          <a:extLst>
            <a:ext uri="{FF2B5EF4-FFF2-40B4-BE49-F238E27FC236}">
              <a16:creationId xmlns:a16="http://schemas.microsoft.com/office/drawing/2014/main" id="{A323A524-4059-4FEE-AB43-D8587C143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762" y="4077418"/>
          <a:ext cx="754750" cy="929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1381125</xdr:colOff>
      <xdr:row>20</xdr:row>
      <xdr:rowOff>101601</xdr:rowOff>
    </xdr:from>
    <xdr:to>
      <xdr:col>0</xdr:col>
      <xdr:colOff>2244770</xdr:colOff>
      <xdr:row>27</xdr:row>
      <xdr:rowOff>630402</xdr:rowOff>
    </xdr:to>
    <xdr:pic>
      <xdr:nvPicPr>
        <xdr:cNvPr id="16" name="圖片 1">
          <a:extLst>
            <a:ext uri="{FF2B5EF4-FFF2-40B4-BE49-F238E27FC236}">
              <a16:creationId xmlns:a16="http://schemas.microsoft.com/office/drawing/2014/main" id="{6680DCCD-0E5B-4FBC-8467-45049AD3E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277476"/>
          <a:ext cx="863645" cy="1954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2238375</xdr:colOff>
      <xdr:row>20</xdr:row>
      <xdr:rowOff>149226</xdr:rowOff>
    </xdr:from>
    <xdr:to>
      <xdr:col>0</xdr:col>
      <xdr:colOff>3037819</xdr:colOff>
      <xdr:row>27</xdr:row>
      <xdr:rowOff>648316</xdr:rowOff>
    </xdr:to>
    <xdr:pic>
      <xdr:nvPicPr>
        <xdr:cNvPr id="17" name="圖片 1">
          <a:extLst>
            <a:ext uri="{FF2B5EF4-FFF2-40B4-BE49-F238E27FC236}">
              <a16:creationId xmlns:a16="http://schemas.microsoft.com/office/drawing/2014/main" id="{DCAC8497-B7F5-4AF1-8E94-9A77CBA57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0325101"/>
          <a:ext cx="802619" cy="192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1047749</xdr:colOff>
      <xdr:row>28</xdr:row>
      <xdr:rowOff>142875</xdr:rowOff>
    </xdr:from>
    <xdr:to>
      <xdr:col>0</xdr:col>
      <xdr:colOff>3127374</xdr:colOff>
      <xdr:row>35</xdr:row>
      <xdr:rowOff>922749</xdr:rowOff>
    </xdr:to>
    <xdr:pic>
      <xdr:nvPicPr>
        <xdr:cNvPr id="28" name="圖片 6">
          <a:extLst>
            <a:ext uri="{FF2B5EF4-FFF2-40B4-BE49-F238E27FC236}">
              <a16:creationId xmlns:a16="http://schemas.microsoft.com/office/drawing/2014/main" id="{D0FDE474-E1D1-4632-861E-E9DDC3089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14636750"/>
          <a:ext cx="2079625" cy="233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429419</xdr:colOff>
      <xdr:row>36</xdr:row>
      <xdr:rowOff>39688</xdr:rowOff>
    </xdr:from>
    <xdr:to>
      <xdr:col>0</xdr:col>
      <xdr:colOff>4340468</xdr:colOff>
      <xdr:row>43</xdr:row>
      <xdr:rowOff>1492250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C5256-62EB-F942-B3D0-EC8A8051C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19" y="11453813"/>
          <a:ext cx="3911049" cy="3103562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635000</xdr:colOff>
      <xdr:row>44</xdr:row>
      <xdr:rowOff>142875</xdr:rowOff>
    </xdr:from>
    <xdr:to>
      <xdr:col>0</xdr:col>
      <xdr:colOff>3867300</xdr:colOff>
      <xdr:row>55</xdr:row>
      <xdr:rowOff>63499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E85054-4103-8843-AE10-1E3064BF7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4938375"/>
          <a:ext cx="3232300" cy="2619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zoomScale="80" zoomScaleNormal="80" zoomScaleSheetLayoutView="85" workbookViewId="0">
      <pane xSplit="5" ySplit="2" topLeftCell="F48" activePane="bottomRight" state="frozen"/>
      <selection pane="topRight" activeCell="F1" sqref="F1"/>
      <selection pane="bottomLeft" activeCell="A4" sqref="A4"/>
      <selection pane="bottomRight" activeCell="N11" sqref="N11:N12"/>
    </sheetView>
  </sheetViews>
  <sheetFormatPr baseColWidth="10" defaultColWidth="10.6640625" defaultRowHeight="16"/>
  <cols>
    <col min="1" max="1" width="59.5" customWidth="1"/>
    <col min="2" max="2" width="4.6640625" style="8" bestFit="1" customWidth="1"/>
    <col min="3" max="3" width="21" style="8" bestFit="1" customWidth="1"/>
    <col min="4" max="4" width="21" style="8" hidden="1" customWidth="1"/>
    <col min="5" max="5" width="21.1640625" style="8" customWidth="1"/>
    <col min="6" max="6" width="14.83203125" style="1" customWidth="1"/>
    <col min="7" max="7" width="14.83203125" style="4" customWidth="1"/>
    <col min="8" max="8" width="13.1640625" style="4" customWidth="1"/>
    <col min="9" max="11" width="10.6640625" style="4" customWidth="1"/>
    <col min="12" max="12" width="10.6640625" style="6" customWidth="1"/>
    <col min="13" max="13" width="10.6640625" style="9" customWidth="1"/>
    <col min="14" max="14" width="10.6640625" style="8" customWidth="1"/>
    <col min="15" max="15" width="10.6640625" style="9"/>
    <col min="16" max="16" width="10.6640625" style="8"/>
  </cols>
  <sheetData>
    <row r="1" spans="1:16">
      <c r="A1" t="s">
        <v>6</v>
      </c>
      <c r="C1" s="18">
        <v>43658</v>
      </c>
      <c r="G1" s="4" t="s">
        <v>44</v>
      </c>
      <c r="H1" s="4" t="s">
        <v>44</v>
      </c>
      <c r="I1" s="4" t="s">
        <v>44</v>
      </c>
      <c r="J1" s="4" t="s">
        <v>45</v>
      </c>
      <c r="K1" s="4" t="s">
        <v>45</v>
      </c>
    </row>
    <row r="2" spans="1:16" s="3" customFormat="1" ht="34">
      <c r="A2" s="2" t="s">
        <v>2</v>
      </c>
      <c r="B2" s="10" t="s">
        <v>0</v>
      </c>
      <c r="C2" s="10" t="s">
        <v>1</v>
      </c>
      <c r="D2" s="11" t="s">
        <v>26</v>
      </c>
      <c r="E2" s="10" t="s">
        <v>3</v>
      </c>
      <c r="F2" s="2" t="s">
        <v>16</v>
      </c>
      <c r="G2" s="5" t="s">
        <v>11</v>
      </c>
      <c r="H2" s="5" t="s">
        <v>13</v>
      </c>
      <c r="I2" s="5" t="s">
        <v>12</v>
      </c>
      <c r="J2" s="5" t="s">
        <v>14</v>
      </c>
      <c r="K2" s="5" t="s">
        <v>15</v>
      </c>
      <c r="L2" s="7" t="s">
        <v>10</v>
      </c>
      <c r="M2" s="12" t="s">
        <v>33</v>
      </c>
      <c r="N2" s="10" t="s">
        <v>42</v>
      </c>
      <c r="O2" s="12" t="s">
        <v>34</v>
      </c>
      <c r="P2" s="10" t="s">
        <v>43</v>
      </c>
    </row>
    <row r="3" spans="1:16" ht="15.5" customHeight="1">
      <c r="A3" s="35"/>
      <c r="B3" s="29">
        <v>1</v>
      </c>
      <c r="C3" s="32" t="s">
        <v>21</v>
      </c>
      <c r="D3" s="32" t="s">
        <v>27</v>
      </c>
      <c r="E3" s="32" t="s">
        <v>4</v>
      </c>
      <c r="F3" s="33">
        <v>1</v>
      </c>
      <c r="G3" s="22">
        <v>45.5</v>
      </c>
      <c r="H3" s="22">
        <v>30</v>
      </c>
      <c r="I3" s="22">
        <v>69</v>
      </c>
      <c r="J3" s="19">
        <v>6.2</v>
      </c>
      <c r="K3" s="19">
        <v>5.0999999999999996</v>
      </c>
      <c r="L3" s="23">
        <f>G3*H3*I3/1000000</f>
        <v>9.4185000000000005E-2</v>
      </c>
      <c r="M3" s="24">
        <v>75</v>
      </c>
      <c r="N3" s="25">
        <f>M3*$L$3</f>
        <v>7.0638750000000003</v>
      </c>
      <c r="O3" s="24">
        <v>50</v>
      </c>
      <c r="P3" s="25">
        <f>O3*$L$3</f>
        <v>4.7092499999999999</v>
      </c>
    </row>
    <row r="4" spans="1:16" s="13" customFormat="1">
      <c r="A4" s="35"/>
      <c r="B4" s="30"/>
      <c r="C4" s="32"/>
      <c r="D4" s="32"/>
      <c r="E4" s="32"/>
      <c r="F4" s="33"/>
      <c r="G4" s="22"/>
      <c r="H4" s="22"/>
      <c r="I4" s="22"/>
      <c r="J4" s="20"/>
      <c r="K4" s="20"/>
      <c r="L4" s="23"/>
      <c r="M4" s="24"/>
      <c r="N4" s="25"/>
      <c r="O4" s="24"/>
      <c r="P4" s="25"/>
    </row>
    <row r="5" spans="1:16">
      <c r="A5" s="35"/>
      <c r="B5" s="31"/>
      <c r="C5" s="32"/>
      <c r="D5" s="32"/>
      <c r="E5" s="32"/>
      <c r="F5" s="33"/>
      <c r="G5" s="22"/>
      <c r="H5" s="22"/>
      <c r="I5" s="22"/>
      <c r="J5" s="21"/>
      <c r="K5" s="21"/>
      <c r="L5" s="23"/>
      <c r="M5" s="24"/>
      <c r="N5" s="25"/>
      <c r="O5" s="24"/>
      <c r="P5" s="25"/>
    </row>
    <row r="6" spans="1:16">
      <c r="A6" s="35"/>
      <c r="B6" s="29">
        <v>2</v>
      </c>
      <c r="C6" s="32"/>
      <c r="D6" s="32"/>
      <c r="E6" s="32" t="s">
        <v>5</v>
      </c>
      <c r="F6" s="33"/>
      <c r="G6" s="22"/>
      <c r="H6" s="22"/>
      <c r="I6" s="22"/>
      <c r="J6" s="19">
        <v>6.2</v>
      </c>
      <c r="K6" s="19">
        <v>5.0999999999999996</v>
      </c>
      <c r="L6" s="23"/>
      <c r="M6" s="24">
        <v>40</v>
      </c>
      <c r="N6" s="25">
        <f>M6*$L$3</f>
        <v>3.7674000000000003</v>
      </c>
      <c r="O6" s="24">
        <v>40</v>
      </c>
      <c r="P6" s="25">
        <f>O6*$L$3</f>
        <v>3.7674000000000003</v>
      </c>
    </row>
    <row r="7" spans="1:16">
      <c r="A7" s="35"/>
      <c r="B7" s="30"/>
      <c r="C7" s="32"/>
      <c r="D7" s="32"/>
      <c r="E7" s="32"/>
      <c r="F7" s="33"/>
      <c r="G7" s="22"/>
      <c r="H7" s="22"/>
      <c r="I7" s="22"/>
      <c r="J7" s="20"/>
      <c r="K7" s="20"/>
      <c r="L7" s="23"/>
      <c r="M7" s="24"/>
      <c r="N7" s="25"/>
      <c r="O7" s="24"/>
      <c r="P7" s="25"/>
    </row>
    <row r="8" spans="1:16" ht="46" customHeight="1">
      <c r="A8" s="35"/>
      <c r="B8" s="31"/>
      <c r="C8" s="32"/>
      <c r="D8" s="32"/>
      <c r="E8" s="32"/>
      <c r="F8" s="33"/>
      <c r="G8" s="22"/>
      <c r="H8" s="22"/>
      <c r="I8" s="22"/>
      <c r="J8" s="21"/>
      <c r="K8" s="21"/>
      <c r="L8" s="23"/>
      <c r="M8" s="24"/>
      <c r="N8" s="25"/>
      <c r="O8" s="24"/>
      <c r="P8" s="25"/>
    </row>
    <row r="9" spans="1:16" ht="50" customHeight="1">
      <c r="A9" s="35"/>
      <c r="B9" s="29">
        <v>5</v>
      </c>
      <c r="C9" s="32" t="s">
        <v>22</v>
      </c>
      <c r="D9" s="32" t="s">
        <v>28</v>
      </c>
      <c r="E9" s="32" t="s">
        <v>7</v>
      </c>
      <c r="F9" s="33">
        <v>1</v>
      </c>
      <c r="G9" s="25">
        <v>57</v>
      </c>
      <c r="H9" s="25">
        <v>39</v>
      </c>
      <c r="I9" s="25">
        <v>26</v>
      </c>
      <c r="J9" s="19">
        <v>4.2</v>
      </c>
      <c r="K9" s="19">
        <v>3.2</v>
      </c>
      <c r="L9" s="23">
        <f>G9*H9*I9/1000000</f>
        <v>5.7798000000000002E-2</v>
      </c>
      <c r="M9" s="34">
        <v>0</v>
      </c>
      <c r="N9" s="25">
        <f>M9*L9</f>
        <v>0</v>
      </c>
      <c r="O9" s="34">
        <v>0</v>
      </c>
      <c r="P9" s="19">
        <f>O9*L9</f>
        <v>0</v>
      </c>
    </row>
    <row r="10" spans="1:16">
      <c r="A10" s="35"/>
      <c r="B10" s="31"/>
      <c r="C10" s="32"/>
      <c r="D10" s="32"/>
      <c r="E10" s="32"/>
      <c r="F10" s="33"/>
      <c r="G10" s="25"/>
      <c r="H10" s="25"/>
      <c r="I10" s="25"/>
      <c r="J10" s="21"/>
      <c r="K10" s="21"/>
      <c r="L10" s="23"/>
      <c r="M10" s="34"/>
      <c r="N10" s="25"/>
      <c r="O10" s="34"/>
      <c r="P10" s="21"/>
    </row>
    <row r="11" spans="1:16" ht="50" customHeight="1">
      <c r="A11" s="35"/>
      <c r="B11" s="29">
        <v>6</v>
      </c>
      <c r="C11" s="32"/>
      <c r="D11" s="32"/>
      <c r="E11" s="32" t="s">
        <v>32</v>
      </c>
      <c r="F11" s="33"/>
      <c r="G11" s="25"/>
      <c r="H11" s="25"/>
      <c r="I11" s="25"/>
      <c r="J11" s="19">
        <v>4.2</v>
      </c>
      <c r="K11" s="19">
        <v>3.2</v>
      </c>
      <c r="L11" s="23"/>
      <c r="M11" s="24">
        <v>90</v>
      </c>
      <c r="N11" s="25">
        <f>M11*L9</f>
        <v>5.2018200000000006</v>
      </c>
      <c r="O11" s="24">
        <v>90</v>
      </c>
      <c r="P11" s="25">
        <f>L9*O11</f>
        <v>5.2018200000000006</v>
      </c>
    </row>
    <row r="12" spans="1:16">
      <c r="A12" s="35"/>
      <c r="B12" s="31"/>
      <c r="C12" s="32"/>
      <c r="D12" s="32"/>
      <c r="E12" s="32"/>
      <c r="F12" s="33"/>
      <c r="G12" s="25"/>
      <c r="H12" s="25"/>
      <c r="I12" s="25"/>
      <c r="J12" s="21"/>
      <c r="K12" s="21"/>
      <c r="L12" s="23"/>
      <c r="M12" s="24"/>
      <c r="N12" s="25"/>
      <c r="O12" s="24"/>
      <c r="P12" s="25"/>
    </row>
    <row r="13" spans="1:16" ht="15.5" customHeight="1">
      <c r="A13" s="35"/>
      <c r="B13" s="29">
        <v>7</v>
      </c>
      <c r="C13" s="32" t="s">
        <v>23</v>
      </c>
      <c r="D13" s="32" t="s">
        <v>29</v>
      </c>
      <c r="E13" s="32" t="s">
        <v>8</v>
      </c>
      <c r="F13" s="33">
        <v>1</v>
      </c>
      <c r="G13" s="22">
        <v>79.5</v>
      </c>
      <c r="H13" s="22">
        <v>51</v>
      </c>
      <c r="I13" s="22">
        <v>33</v>
      </c>
      <c r="J13" s="19">
        <v>14</v>
      </c>
      <c r="K13" s="19">
        <v>12.5</v>
      </c>
      <c r="L13" s="23">
        <f>G13*H13*I13/1000000</f>
        <v>0.13379849999999999</v>
      </c>
      <c r="M13" s="24">
        <v>50</v>
      </c>
      <c r="N13" s="25">
        <f>M13*L13</f>
        <v>6.6899249999999997</v>
      </c>
      <c r="O13" s="24">
        <v>50</v>
      </c>
      <c r="P13" s="25">
        <f>O13*L13</f>
        <v>6.6899249999999997</v>
      </c>
    </row>
    <row r="14" spans="1:16">
      <c r="A14" s="35"/>
      <c r="B14" s="30"/>
      <c r="C14" s="32"/>
      <c r="D14" s="32"/>
      <c r="E14" s="32"/>
      <c r="F14" s="33"/>
      <c r="G14" s="22"/>
      <c r="H14" s="22"/>
      <c r="I14" s="22"/>
      <c r="J14" s="20"/>
      <c r="K14" s="20"/>
      <c r="L14" s="23"/>
      <c r="M14" s="24"/>
      <c r="N14" s="25"/>
      <c r="O14" s="24"/>
      <c r="P14" s="25"/>
    </row>
    <row r="15" spans="1:16">
      <c r="A15" s="35"/>
      <c r="B15" s="30"/>
      <c r="C15" s="32"/>
      <c r="D15" s="32"/>
      <c r="E15" s="32"/>
      <c r="F15" s="33"/>
      <c r="G15" s="22"/>
      <c r="H15" s="22"/>
      <c r="I15" s="22"/>
      <c r="J15" s="20"/>
      <c r="K15" s="20"/>
      <c r="L15" s="23"/>
      <c r="M15" s="24"/>
      <c r="N15" s="25"/>
      <c r="O15" s="24"/>
      <c r="P15" s="25"/>
    </row>
    <row r="16" spans="1:16">
      <c r="A16" s="35"/>
      <c r="B16" s="31"/>
      <c r="C16" s="32"/>
      <c r="D16" s="32"/>
      <c r="E16" s="32"/>
      <c r="F16" s="33"/>
      <c r="G16" s="22"/>
      <c r="H16" s="22"/>
      <c r="I16" s="22"/>
      <c r="J16" s="21"/>
      <c r="K16" s="21"/>
      <c r="L16" s="23"/>
      <c r="M16" s="24"/>
      <c r="N16" s="25"/>
      <c r="O16" s="24"/>
      <c r="P16" s="25"/>
    </row>
    <row r="17" spans="1:16">
      <c r="A17" s="35"/>
      <c r="B17" s="29">
        <v>8</v>
      </c>
      <c r="C17" s="32"/>
      <c r="D17" s="32"/>
      <c r="E17" s="32" t="s">
        <v>9</v>
      </c>
      <c r="F17" s="33"/>
      <c r="G17" s="22"/>
      <c r="H17" s="22"/>
      <c r="I17" s="22"/>
      <c r="J17" s="19">
        <v>14</v>
      </c>
      <c r="K17" s="19">
        <v>12.5</v>
      </c>
      <c r="L17" s="23"/>
      <c r="M17" s="24">
        <v>50</v>
      </c>
      <c r="N17" s="25">
        <f>M17*L13</f>
        <v>6.6899249999999997</v>
      </c>
      <c r="O17" s="24">
        <v>50</v>
      </c>
      <c r="P17" s="25">
        <f>O17*L13</f>
        <v>6.6899249999999997</v>
      </c>
    </row>
    <row r="18" spans="1:16">
      <c r="A18" s="35"/>
      <c r="B18" s="30"/>
      <c r="C18" s="32"/>
      <c r="D18" s="32"/>
      <c r="E18" s="32"/>
      <c r="F18" s="33"/>
      <c r="G18" s="22"/>
      <c r="H18" s="22"/>
      <c r="I18" s="22"/>
      <c r="J18" s="20"/>
      <c r="K18" s="20"/>
      <c r="L18" s="23"/>
      <c r="M18" s="24"/>
      <c r="N18" s="25"/>
      <c r="O18" s="24"/>
      <c r="P18" s="25"/>
    </row>
    <row r="19" spans="1:16">
      <c r="A19" s="35"/>
      <c r="B19" s="30"/>
      <c r="C19" s="32"/>
      <c r="D19" s="32"/>
      <c r="E19" s="32"/>
      <c r="F19" s="33"/>
      <c r="G19" s="22"/>
      <c r="H19" s="22"/>
      <c r="I19" s="22"/>
      <c r="J19" s="20"/>
      <c r="K19" s="20"/>
      <c r="L19" s="23"/>
      <c r="M19" s="24"/>
      <c r="N19" s="25"/>
      <c r="O19" s="24"/>
      <c r="P19" s="25"/>
    </row>
    <row r="20" spans="1:16" ht="67" customHeight="1">
      <c r="A20" s="35"/>
      <c r="B20" s="31"/>
      <c r="C20" s="32"/>
      <c r="D20" s="32"/>
      <c r="E20" s="32"/>
      <c r="F20" s="33"/>
      <c r="G20" s="22"/>
      <c r="H20" s="22"/>
      <c r="I20" s="22"/>
      <c r="J20" s="21"/>
      <c r="K20" s="21"/>
      <c r="L20" s="23"/>
      <c r="M20" s="24"/>
      <c r="N20" s="25"/>
      <c r="O20" s="24"/>
      <c r="P20" s="25"/>
    </row>
    <row r="21" spans="1:16" ht="15.5" customHeight="1">
      <c r="A21" s="26"/>
      <c r="B21" s="29">
        <v>9</v>
      </c>
      <c r="C21" s="32" t="s">
        <v>24</v>
      </c>
      <c r="D21" s="32" t="s">
        <v>30</v>
      </c>
      <c r="E21" s="32" t="s">
        <v>17</v>
      </c>
      <c r="F21" s="33">
        <v>1</v>
      </c>
      <c r="G21" s="22">
        <v>50.5</v>
      </c>
      <c r="H21" s="22">
        <v>32</v>
      </c>
      <c r="I21" s="22">
        <v>81</v>
      </c>
      <c r="J21" s="19">
        <v>9.4</v>
      </c>
      <c r="K21" s="19">
        <v>8.1999999999999993</v>
      </c>
      <c r="L21" s="23">
        <f>G21*H21*I21/1000000</f>
        <v>0.13089600000000001</v>
      </c>
      <c r="M21" s="24">
        <v>18</v>
      </c>
      <c r="N21" s="25">
        <f>M21*L21</f>
        <v>2.356128</v>
      </c>
      <c r="O21" s="24">
        <v>10</v>
      </c>
      <c r="P21" s="25">
        <f>L21*O21</f>
        <v>1.3089600000000001</v>
      </c>
    </row>
    <row r="22" spans="1:16">
      <c r="A22" s="27"/>
      <c r="B22" s="30"/>
      <c r="C22" s="32"/>
      <c r="D22" s="32"/>
      <c r="E22" s="32"/>
      <c r="F22" s="33"/>
      <c r="G22" s="22"/>
      <c r="H22" s="22"/>
      <c r="I22" s="22"/>
      <c r="J22" s="20"/>
      <c r="K22" s="20"/>
      <c r="L22" s="23"/>
      <c r="M22" s="24"/>
      <c r="N22" s="25"/>
      <c r="O22" s="24"/>
      <c r="P22" s="25"/>
    </row>
    <row r="23" spans="1:16">
      <c r="A23" s="27"/>
      <c r="B23" s="30"/>
      <c r="C23" s="32"/>
      <c r="D23" s="32"/>
      <c r="E23" s="32"/>
      <c r="F23" s="33"/>
      <c r="G23" s="22"/>
      <c r="H23" s="22"/>
      <c r="I23" s="22"/>
      <c r="J23" s="20"/>
      <c r="K23" s="20"/>
      <c r="L23" s="23"/>
      <c r="M23" s="24"/>
      <c r="N23" s="25"/>
      <c r="O23" s="24"/>
      <c r="P23" s="25"/>
    </row>
    <row r="24" spans="1:16">
      <c r="A24" s="27"/>
      <c r="B24" s="31"/>
      <c r="C24" s="32"/>
      <c r="D24" s="32"/>
      <c r="E24" s="32"/>
      <c r="F24" s="33"/>
      <c r="G24" s="22"/>
      <c r="H24" s="22"/>
      <c r="I24" s="22"/>
      <c r="J24" s="21"/>
      <c r="K24" s="21"/>
      <c r="L24" s="23"/>
      <c r="M24" s="24"/>
      <c r="N24" s="25"/>
      <c r="O24" s="24"/>
      <c r="P24" s="25"/>
    </row>
    <row r="25" spans="1:16">
      <c r="A25" s="27"/>
      <c r="B25" s="29">
        <v>10</v>
      </c>
      <c r="C25" s="32"/>
      <c r="D25" s="32"/>
      <c r="E25" s="32" t="s">
        <v>18</v>
      </c>
      <c r="F25" s="33"/>
      <c r="G25" s="22"/>
      <c r="H25" s="22"/>
      <c r="I25" s="22"/>
      <c r="J25" s="19">
        <v>9.4</v>
      </c>
      <c r="K25" s="19">
        <v>8.1999999999999993</v>
      </c>
      <c r="L25" s="23"/>
      <c r="M25" s="24">
        <v>10</v>
      </c>
      <c r="N25" s="25">
        <f>M25*L21</f>
        <v>1.3089600000000001</v>
      </c>
      <c r="O25" s="24">
        <v>10</v>
      </c>
      <c r="P25" s="25">
        <f>O25*L21</f>
        <v>1.3089600000000001</v>
      </c>
    </row>
    <row r="26" spans="1:16">
      <c r="A26" s="27"/>
      <c r="B26" s="30"/>
      <c r="C26" s="32"/>
      <c r="D26" s="32"/>
      <c r="E26" s="32"/>
      <c r="F26" s="33"/>
      <c r="G26" s="22"/>
      <c r="H26" s="22"/>
      <c r="I26" s="22"/>
      <c r="J26" s="20"/>
      <c r="K26" s="20"/>
      <c r="L26" s="23"/>
      <c r="M26" s="24"/>
      <c r="N26" s="25"/>
      <c r="O26" s="24"/>
      <c r="P26" s="25"/>
    </row>
    <row r="27" spans="1:16">
      <c r="A27" s="27"/>
      <c r="B27" s="30"/>
      <c r="C27" s="32"/>
      <c r="D27" s="32"/>
      <c r="E27" s="32"/>
      <c r="F27" s="33"/>
      <c r="G27" s="22"/>
      <c r="H27" s="22"/>
      <c r="I27" s="22"/>
      <c r="J27" s="20"/>
      <c r="K27" s="20"/>
      <c r="L27" s="23"/>
      <c r="M27" s="24"/>
      <c r="N27" s="25"/>
      <c r="O27" s="24"/>
      <c r="P27" s="25"/>
    </row>
    <row r="28" spans="1:16" ht="76" customHeight="1">
      <c r="A28" s="28"/>
      <c r="B28" s="31"/>
      <c r="C28" s="32"/>
      <c r="D28" s="32"/>
      <c r="E28" s="32"/>
      <c r="F28" s="33"/>
      <c r="G28" s="22"/>
      <c r="H28" s="22"/>
      <c r="I28" s="22"/>
      <c r="J28" s="21"/>
      <c r="K28" s="21"/>
      <c r="L28" s="23"/>
      <c r="M28" s="24"/>
      <c r="N28" s="25"/>
      <c r="O28" s="24"/>
      <c r="P28" s="25"/>
    </row>
    <row r="29" spans="1:16" ht="15.5" customHeight="1">
      <c r="A29" s="26"/>
      <c r="B29" s="29">
        <v>13</v>
      </c>
      <c r="C29" s="32" t="s">
        <v>25</v>
      </c>
      <c r="D29" s="32" t="s">
        <v>31</v>
      </c>
      <c r="E29" s="32" t="s">
        <v>19</v>
      </c>
      <c r="F29" s="33">
        <v>1</v>
      </c>
      <c r="G29" s="22">
        <v>78</v>
      </c>
      <c r="H29" s="22">
        <v>51</v>
      </c>
      <c r="I29" s="22">
        <v>33</v>
      </c>
      <c r="J29" s="19">
        <v>12.6</v>
      </c>
      <c r="K29" s="19">
        <v>11.1</v>
      </c>
      <c r="L29" s="23">
        <f>G29*H29*I29/1000000</f>
        <v>0.131274</v>
      </c>
      <c r="M29" s="24">
        <v>20</v>
      </c>
      <c r="N29" s="25">
        <f>M29*L29</f>
        <v>2.62548</v>
      </c>
      <c r="O29" s="24">
        <v>15</v>
      </c>
      <c r="P29" s="25">
        <f>O29*L29</f>
        <v>1.9691100000000001</v>
      </c>
    </row>
    <row r="30" spans="1:16">
      <c r="A30" s="27"/>
      <c r="B30" s="30"/>
      <c r="C30" s="32"/>
      <c r="D30" s="32"/>
      <c r="E30" s="32"/>
      <c r="F30" s="33"/>
      <c r="G30" s="22"/>
      <c r="H30" s="22"/>
      <c r="I30" s="22"/>
      <c r="J30" s="20"/>
      <c r="K30" s="20"/>
      <c r="L30" s="23"/>
      <c r="M30" s="24"/>
      <c r="N30" s="25"/>
      <c r="O30" s="24"/>
      <c r="P30" s="25"/>
    </row>
    <row r="31" spans="1:16">
      <c r="A31" s="27"/>
      <c r="B31" s="30"/>
      <c r="C31" s="32"/>
      <c r="D31" s="32"/>
      <c r="E31" s="32"/>
      <c r="F31" s="33"/>
      <c r="G31" s="22"/>
      <c r="H31" s="22"/>
      <c r="I31" s="22"/>
      <c r="J31" s="20"/>
      <c r="K31" s="20"/>
      <c r="L31" s="23"/>
      <c r="M31" s="24"/>
      <c r="N31" s="25"/>
      <c r="O31" s="24"/>
      <c r="P31" s="25"/>
    </row>
    <row r="32" spans="1:16">
      <c r="A32" s="27"/>
      <c r="B32" s="31"/>
      <c r="C32" s="32"/>
      <c r="D32" s="32"/>
      <c r="E32" s="32"/>
      <c r="F32" s="33"/>
      <c r="G32" s="22"/>
      <c r="H32" s="22"/>
      <c r="I32" s="22"/>
      <c r="J32" s="21"/>
      <c r="K32" s="21"/>
      <c r="L32" s="23"/>
      <c r="M32" s="24"/>
      <c r="N32" s="25"/>
      <c r="O32" s="24"/>
      <c r="P32" s="25"/>
    </row>
    <row r="33" spans="1:16" ht="34" customHeight="1">
      <c r="A33" s="27"/>
      <c r="B33" s="29">
        <v>14</v>
      </c>
      <c r="C33" s="32"/>
      <c r="D33" s="32"/>
      <c r="E33" s="32" t="s">
        <v>20</v>
      </c>
      <c r="F33" s="33"/>
      <c r="G33" s="22"/>
      <c r="H33" s="22"/>
      <c r="I33" s="22"/>
      <c r="J33" s="19">
        <v>12.6</v>
      </c>
      <c r="K33" s="19">
        <v>11.1</v>
      </c>
      <c r="L33" s="23"/>
      <c r="M33" s="24">
        <v>0</v>
      </c>
      <c r="N33" s="25">
        <v>0</v>
      </c>
      <c r="O33" s="24">
        <v>0</v>
      </c>
      <c r="P33" s="25">
        <v>0</v>
      </c>
    </row>
    <row r="34" spans="1:16">
      <c r="A34" s="27"/>
      <c r="B34" s="30"/>
      <c r="C34" s="32"/>
      <c r="D34" s="32"/>
      <c r="E34" s="32"/>
      <c r="F34" s="33"/>
      <c r="G34" s="22"/>
      <c r="H34" s="22"/>
      <c r="I34" s="22"/>
      <c r="J34" s="20"/>
      <c r="K34" s="20"/>
      <c r="L34" s="23"/>
      <c r="M34" s="24"/>
      <c r="N34" s="25"/>
      <c r="O34" s="24"/>
      <c r="P34" s="25"/>
    </row>
    <row r="35" spans="1:16">
      <c r="A35" s="27"/>
      <c r="B35" s="30"/>
      <c r="C35" s="32"/>
      <c r="D35" s="32"/>
      <c r="E35" s="32"/>
      <c r="F35" s="33"/>
      <c r="G35" s="22"/>
      <c r="H35" s="22"/>
      <c r="I35" s="22"/>
      <c r="J35" s="20"/>
      <c r="K35" s="20"/>
      <c r="L35" s="23"/>
      <c r="M35" s="24"/>
      <c r="N35" s="25"/>
      <c r="O35" s="24"/>
      <c r="P35" s="25"/>
    </row>
    <row r="36" spans="1:16" ht="91" customHeight="1">
      <c r="A36" s="28"/>
      <c r="B36" s="31"/>
      <c r="C36" s="32"/>
      <c r="D36" s="32"/>
      <c r="E36" s="32"/>
      <c r="F36" s="33"/>
      <c r="G36" s="22"/>
      <c r="H36" s="22"/>
      <c r="I36" s="22"/>
      <c r="J36" s="21"/>
      <c r="K36" s="21"/>
      <c r="L36" s="23"/>
      <c r="M36" s="24"/>
      <c r="N36" s="25"/>
      <c r="O36" s="24"/>
      <c r="P36" s="25"/>
    </row>
    <row r="37" spans="1:16" ht="15.5" customHeight="1">
      <c r="A37" s="26"/>
      <c r="B37" s="29">
        <v>15</v>
      </c>
      <c r="C37" s="32" t="s">
        <v>40</v>
      </c>
      <c r="D37" s="32" t="s">
        <v>31</v>
      </c>
      <c r="E37" s="32" t="s">
        <v>37</v>
      </c>
      <c r="F37" s="33">
        <v>1</v>
      </c>
      <c r="G37" s="22">
        <v>52</v>
      </c>
      <c r="H37" s="22">
        <v>32</v>
      </c>
      <c r="I37" s="22">
        <v>80</v>
      </c>
      <c r="J37" s="19">
        <v>11.8</v>
      </c>
      <c r="K37" s="19">
        <v>11</v>
      </c>
      <c r="L37" s="23">
        <f>G37*H37*I37/1000000</f>
        <v>0.13311999999999999</v>
      </c>
      <c r="M37" s="24">
        <v>40</v>
      </c>
      <c r="N37" s="25">
        <f>M37*L37</f>
        <v>5.3247999999999998</v>
      </c>
      <c r="O37" s="24">
        <v>40</v>
      </c>
      <c r="P37" s="25">
        <f>O37*L37</f>
        <v>5.3247999999999998</v>
      </c>
    </row>
    <row r="38" spans="1:16">
      <c r="A38" s="27"/>
      <c r="B38" s="30"/>
      <c r="C38" s="32"/>
      <c r="D38" s="32"/>
      <c r="E38" s="32"/>
      <c r="F38" s="33"/>
      <c r="G38" s="22"/>
      <c r="H38" s="22"/>
      <c r="I38" s="22"/>
      <c r="J38" s="20"/>
      <c r="K38" s="20"/>
      <c r="L38" s="23"/>
      <c r="M38" s="24"/>
      <c r="N38" s="25"/>
      <c r="O38" s="24"/>
      <c r="P38" s="25"/>
    </row>
    <row r="39" spans="1:16">
      <c r="A39" s="27"/>
      <c r="B39" s="30"/>
      <c r="C39" s="32"/>
      <c r="D39" s="32"/>
      <c r="E39" s="32"/>
      <c r="F39" s="33"/>
      <c r="G39" s="22"/>
      <c r="H39" s="22"/>
      <c r="I39" s="22"/>
      <c r="J39" s="20"/>
      <c r="K39" s="20"/>
      <c r="L39" s="23"/>
      <c r="M39" s="24"/>
      <c r="N39" s="25"/>
      <c r="O39" s="24"/>
      <c r="P39" s="25"/>
    </row>
    <row r="40" spans="1:16">
      <c r="A40" s="27"/>
      <c r="B40" s="31"/>
      <c r="C40" s="32"/>
      <c r="D40" s="32"/>
      <c r="E40" s="32"/>
      <c r="F40" s="33"/>
      <c r="G40" s="22"/>
      <c r="H40" s="22"/>
      <c r="I40" s="22"/>
      <c r="J40" s="21"/>
      <c r="K40" s="21"/>
      <c r="L40" s="23"/>
      <c r="M40" s="24"/>
      <c r="N40" s="25"/>
      <c r="O40" s="24"/>
      <c r="P40" s="25"/>
    </row>
    <row r="41" spans="1:16" ht="34" customHeight="1">
      <c r="A41" s="27"/>
      <c r="B41" s="29">
        <v>16</v>
      </c>
      <c r="C41" s="32"/>
      <c r="D41" s="32"/>
      <c r="E41" s="32" t="s">
        <v>35</v>
      </c>
      <c r="F41" s="33"/>
      <c r="G41" s="22"/>
      <c r="H41" s="22"/>
      <c r="I41" s="22"/>
      <c r="J41" s="19">
        <v>11.8</v>
      </c>
      <c r="K41" s="19">
        <v>11</v>
      </c>
      <c r="L41" s="23"/>
      <c r="M41" s="24">
        <v>40</v>
      </c>
      <c r="N41" s="25">
        <f>M41*L37</f>
        <v>5.3247999999999998</v>
      </c>
      <c r="O41" s="24">
        <v>40</v>
      </c>
      <c r="P41" s="25">
        <f>O41*L37</f>
        <v>5.3247999999999998</v>
      </c>
    </row>
    <row r="42" spans="1:16">
      <c r="A42" s="27"/>
      <c r="B42" s="30"/>
      <c r="C42" s="32"/>
      <c r="D42" s="32"/>
      <c r="E42" s="32"/>
      <c r="F42" s="33"/>
      <c r="G42" s="22"/>
      <c r="H42" s="22"/>
      <c r="I42" s="22"/>
      <c r="J42" s="20"/>
      <c r="K42" s="20"/>
      <c r="L42" s="23"/>
      <c r="M42" s="24"/>
      <c r="N42" s="25"/>
      <c r="O42" s="24"/>
      <c r="P42" s="25"/>
    </row>
    <row r="43" spans="1:16">
      <c r="A43" s="27"/>
      <c r="B43" s="30"/>
      <c r="C43" s="32"/>
      <c r="D43" s="32"/>
      <c r="E43" s="32"/>
      <c r="F43" s="33"/>
      <c r="G43" s="22"/>
      <c r="H43" s="22"/>
      <c r="I43" s="22"/>
      <c r="J43" s="20"/>
      <c r="K43" s="20"/>
      <c r="L43" s="23"/>
      <c r="M43" s="24"/>
      <c r="N43" s="25"/>
      <c r="O43" s="24"/>
      <c r="P43" s="25"/>
    </row>
    <row r="44" spans="1:16" ht="136" customHeight="1">
      <c r="A44" s="28"/>
      <c r="B44" s="31"/>
      <c r="C44" s="32"/>
      <c r="D44" s="32"/>
      <c r="E44" s="32"/>
      <c r="F44" s="33"/>
      <c r="G44" s="22"/>
      <c r="H44" s="22"/>
      <c r="I44" s="22"/>
      <c r="J44" s="21"/>
      <c r="K44" s="21"/>
      <c r="L44" s="23"/>
      <c r="M44" s="24"/>
      <c r="N44" s="25"/>
      <c r="O44" s="24"/>
      <c r="P44" s="25"/>
    </row>
    <row r="45" spans="1:16" ht="15" customHeight="1">
      <c r="A45" s="26"/>
      <c r="B45" s="29">
        <v>17</v>
      </c>
      <c r="C45" s="32" t="s">
        <v>41</v>
      </c>
      <c r="D45" s="32" t="s">
        <v>31</v>
      </c>
      <c r="E45" s="32" t="s">
        <v>36</v>
      </c>
      <c r="F45" s="33">
        <v>1</v>
      </c>
      <c r="G45" s="22">
        <v>51.5</v>
      </c>
      <c r="H45" s="22">
        <v>30</v>
      </c>
      <c r="I45" s="22">
        <v>80</v>
      </c>
      <c r="J45" s="19">
        <v>11.9</v>
      </c>
      <c r="K45" s="19">
        <v>10.9</v>
      </c>
      <c r="L45" s="23">
        <f>G45*H45*I45/1000000</f>
        <v>0.1236</v>
      </c>
      <c r="M45" s="24">
        <v>30</v>
      </c>
      <c r="N45" s="25">
        <f>M45*L45</f>
        <v>3.7080000000000002</v>
      </c>
      <c r="O45" s="24">
        <v>30</v>
      </c>
      <c r="P45" s="25">
        <f>O45*L45</f>
        <v>3.7080000000000002</v>
      </c>
    </row>
    <row r="46" spans="1:16">
      <c r="A46" s="27"/>
      <c r="B46" s="30"/>
      <c r="C46" s="32"/>
      <c r="D46" s="32"/>
      <c r="E46" s="32"/>
      <c r="F46" s="33"/>
      <c r="G46" s="22"/>
      <c r="H46" s="22"/>
      <c r="I46" s="22"/>
      <c r="J46" s="20"/>
      <c r="K46" s="20"/>
      <c r="L46" s="23"/>
      <c r="M46" s="24"/>
      <c r="N46" s="25"/>
      <c r="O46" s="24"/>
      <c r="P46" s="25"/>
    </row>
    <row r="47" spans="1:16">
      <c r="A47" s="27"/>
      <c r="B47" s="30"/>
      <c r="C47" s="32"/>
      <c r="D47" s="32"/>
      <c r="E47" s="32"/>
      <c r="F47" s="33"/>
      <c r="G47" s="22"/>
      <c r="H47" s="22"/>
      <c r="I47" s="22"/>
      <c r="J47" s="20"/>
      <c r="K47" s="20"/>
      <c r="L47" s="23"/>
      <c r="M47" s="24"/>
      <c r="N47" s="25"/>
      <c r="O47" s="24"/>
      <c r="P47" s="25"/>
    </row>
    <row r="48" spans="1:16">
      <c r="A48" s="27"/>
      <c r="B48" s="31"/>
      <c r="C48" s="32"/>
      <c r="D48" s="32"/>
      <c r="E48" s="32"/>
      <c r="F48" s="33"/>
      <c r="G48" s="22"/>
      <c r="H48" s="22"/>
      <c r="I48" s="22"/>
      <c r="J48" s="21"/>
      <c r="K48" s="21"/>
      <c r="L48" s="23"/>
      <c r="M48" s="24"/>
      <c r="N48" s="25"/>
      <c r="O48" s="24"/>
      <c r="P48" s="25"/>
    </row>
    <row r="49" spans="1:16" ht="34" customHeight="1">
      <c r="A49" s="27"/>
      <c r="B49" s="29">
        <v>18</v>
      </c>
      <c r="C49" s="32"/>
      <c r="D49" s="32"/>
      <c r="E49" s="32" t="s">
        <v>38</v>
      </c>
      <c r="F49" s="33"/>
      <c r="G49" s="22"/>
      <c r="H49" s="22"/>
      <c r="I49" s="22"/>
      <c r="J49" s="19">
        <v>11.9</v>
      </c>
      <c r="K49" s="19">
        <v>10.9</v>
      </c>
      <c r="L49" s="23"/>
      <c r="M49" s="24">
        <v>30</v>
      </c>
      <c r="N49" s="25">
        <f>M49*L45</f>
        <v>3.7080000000000002</v>
      </c>
      <c r="O49" s="24">
        <v>30</v>
      </c>
      <c r="P49" s="25">
        <f>O49*L45</f>
        <v>3.7080000000000002</v>
      </c>
    </row>
    <row r="50" spans="1:16">
      <c r="A50" s="27"/>
      <c r="B50" s="30"/>
      <c r="C50" s="32"/>
      <c r="D50" s="32"/>
      <c r="E50" s="32"/>
      <c r="F50" s="33"/>
      <c r="G50" s="22"/>
      <c r="H50" s="22"/>
      <c r="I50" s="22"/>
      <c r="J50" s="20"/>
      <c r="K50" s="20"/>
      <c r="L50" s="23"/>
      <c r="M50" s="24"/>
      <c r="N50" s="25"/>
      <c r="O50" s="24"/>
      <c r="P50" s="25"/>
    </row>
    <row r="51" spans="1:16">
      <c r="A51" s="27"/>
      <c r="B51" s="30"/>
      <c r="C51" s="32"/>
      <c r="D51" s="32"/>
      <c r="E51" s="32"/>
      <c r="F51" s="33"/>
      <c r="G51" s="22"/>
      <c r="H51" s="22"/>
      <c r="I51" s="22"/>
      <c r="J51" s="20"/>
      <c r="K51" s="20"/>
      <c r="L51" s="23"/>
      <c r="M51" s="24"/>
      <c r="N51" s="25"/>
      <c r="O51" s="24"/>
      <c r="P51" s="25"/>
    </row>
    <row r="52" spans="1:16">
      <c r="A52" s="27"/>
      <c r="B52" s="31"/>
      <c r="C52" s="32"/>
      <c r="D52" s="32"/>
      <c r="E52" s="32"/>
      <c r="F52" s="33"/>
      <c r="G52" s="22"/>
      <c r="H52" s="22"/>
      <c r="I52" s="22"/>
      <c r="J52" s="21"/>
      <c r="K52" s="21"/>
      <c r="L52" s="23"/>
      <c r="M52" s="24"/>
      <c r="N52" s="25"/>
      <c r="O52" s="24"/>
      <c r="P52" s="25"/>
    </row>
    <row r="53" spans="1:16" ht="34" customHeight="1">
      <c r="A53" s="27"/>
      <c r="B53" s="29">
        <v>19</v>
      </c>
      <c r="C53" s="32"/>
      <c r="D53" s="32"/>
      <c r="E53" s="32" t="s">
        <v>39</v>
      </c>
      <c r="F53" s="33"/>
      <c r="G53" s="22"/>
      <c r="H53" s="22"/>
      <c r="I53" s="22"/>
      <c r="J53" s="19">
        <v>11.9</v>
      </c>
      <c r="K53" s="19">
        <v>10.9</v>
      </c>
      <c r="L53" s="23"/>
      <c r="M53" s="24">
        <v>30</v>
      </c>
      <c r="N53" s="25">
        <f>M53*L45</f>
        <v>3.7080000000000002</v>
      </c>
      <c r="O53" s="24">
        <v>30</v>
      </c>
      <c r="P53" s="25">
        <f>O53*L45</f>
        <v>3.7080000000000002</v>
      </c>
    </row>
    <row r="54" spans="1:16">
      <c r="A54" s="27"/>
      <c r="B54" s="30"/>
      <c r="C54" s="32"/>
      <c r="D54" s="32"/>
      <c r="E54" s="32"/>
      <c r="F54" s="33"/>
      <c r="G54" s="22"/>
      <c r="H54" s="22"/>
      <c r="I54" s="22"/>
      <c r="J54" s="20"/>
      <c r="K54" s="20"/>
      <c r="L54" s="23"/>
      <c r="M54" s="24"/>
      <c r="N54" s="25"/>
      <c r="O54" s="24"/>
      <c r="P54" s="25"/>
    </row>
    <row r="55" spans="1:16">
      <c r="A55" s="27"/>
      <c r="B55" s="30"/>
      <c r="C55" s="32"/>
      <c r="D55" s="32"/>
      <c r="E55" s="32"/>
      <c r="F55" s="33"/>
      <c r="G55" s="22"/>
      <c r="H55" s="22"/>
      <c r="I55" s="22"/>
      <c r="J55" s="20"/>
      <c r="K55" s="20"/>
      <c r="L55" s="23"/>
      <c r="M55" s="24"/>
      <c r="N55" s="25"/>
      <c r="O55" s="24"/>
      <c r="P55" s="25"/>
    </row>
    <row r="56" spans="1:16">
      <c r="A56" s="28"/>
      <c r="B56" s="31"/>
      <c r="C56" s="32"/>
      <c r="D56" s="32"/>
      <c r="E56" s="32"/>
      <c r="F56" s="33"/>
      <c r="G56" s="22"/>
      <c r="H56" s="22"/>
      <c r="I56" s="22"/>
      <c r="J56" s="21"/>
      <c r="K56" s="21"/>
      <c r="L56" s="23"/>
      <c r="M56" s="24"/>
      <c r="N56" s="25"/>
      <c r="O56" s="24"/>
      <c r="P56" s="25"/>
    </row>
    <row r="57" spans="1:16">
      <c r="F57" s="15"/>
      <c r="G57" s="16"/>
      <c r="H57" s="16"/>
      <c r="I57" s="16"/>
      <c r="J57" s="16"/>
      <c r="K57" s="16"/>
      <c r="L57" s="17"/>
      <c r="M57" s="14">
        <f>SUM(M3:M56)</f>
        <v>523</v>
      </c>
      <c r="N57" s="14">
        <f>SUM(N3:N56)</f>
        <v>57.477112999999989</v>
      </c>
      <c r="O57" s="14">
        <f>SUM(O3:O56)</f>
        <v>485</v>
      </c>
      <c r="P57" s="14">
        <f>SUM(P3:P56)</f>
        <v>53.418949999999995</v>
      </c>
    </row>
  </sheetData>
  <mergeCells count="176">
    <mergeCell ref="N29:N32"/>
    <mergeCell ref="M33:M36"/>
    <mergeCell ref="N33:N36"/>
    <mergeCell ref="J29:J32"/>
    <mergeCell ref="J33:J36"/>
    <mergeCell ref="K29:K32"/>
    <mergeCell ref="K33:K36"/>
    <mergeCell ref="N17:N20"/>
    <mergeCell ref="F13:F20"/>
    <mergeCell ref="G13:G20"/>
    <mergeCell ref="H13:H20"/>
    <mergeCell ref="I13:I20"/>
    <mergeCell ref="L13:L20"/>
    <mergeCell ref="F21:F28"/>
    <mergeCell ref="G21:G28"/>
    <mergeCell ref="H21:H28"/>
    <mergeCell ref="I21:I28"/>
    <mergeCell ref="L21:L28"/>
    <mergeCell ref="M21:M24"/>
    <mergeCell ref="M25:M28"/>
    <mergeCell ref="N21:N24"/>
    <mergeCell ref="N25:N28"/>
    <mergeCell ref="J21:J24"/>
    <mergeCell ref="J25:J28"/>
    <mergeCell ref="K21:K24"/>
    <mergeCell ref="K25:K28"/>
    <mergeCell ref="N9:N10"/>
    <mergeCell ref="M11:M12"/>
    <mergeCell ref="L9:L12"/>
    <mergeCell ref="I9:I12"/>
    <mergeCell ref="H9:H12"/>
    <mergeCell ref="G9:G12"/>
    <mergeCell ref="F9:F12"/>
    <mergeCell ref="N11:N12"/>
    <mergeCell ref="N13:N16"/>
    <mergeCell ref="A13:A20"/>
    <mergeCell ref="A3:A8"/>
    <mergeCell ref="A9:A12"/>
    <mergeCell ref="C3:C8"/>
    <mergeCell ref="C9:C12"/>
    <mergeCell ref="E3:E5"/>
    <mergeCell ref="E6:E8"/>
    <mergeCell ref="E9:E10"/>
    <mergeCell ref="E33:E36"/>
    <mergeCell ref="E29:E32"/>
    <mergeCell ref="E25:E28"/>
    <mergeCell ref="E21:E24"/>
    <mergeCell ref="E13:E16"/>
    <mergeCell ref="E17:E20"/>
    <mergeCell ref="E11:E12"/>
    <mergeCell ref="O17:O20"/>
    <mergeCell ref="P17:P20"/>
    <mergeCell ref="C13:C20"/>
    <mergeCell ref="B3:B5"/>
    <mergeCell ref="B6:B8"/>
    <mergeCell ref="B9:B10"/>
    <mergeCell ref="B11:B12"/>
    <mergeCell ref="B13:B16"/>
    <mergeCell ref="B17:B20"/>
    <mergeCell ref="F3:F8"/>
    <mergeCell ref="D3:D8"/>
    <mergeCell ref="D9:D12"/>
    <mergeCell ref="D13:D20"/>
    <mergeCell ref="L3:L8"/>
    <mergeCell ref="M6:M8"/>
    <mergeCell ref="N6:N8"/>
    <mergeCell ref="G3:G8"/>
    <mergeCell ref="H3:H8"/>
    <mergeCell ref="I3:I8"/>
    <mergeCell ref="M3:M5"/>
    <mergeCell ref="N3:N5"/>
    <mergeCell ref="M13:M16"/>
    <mergeCell ref="M17:M20"/>
    <mergeCell ref="M9:M10"/>
    <mergeCell ref="O3:O5"/>
    <mergeCell ref="P3:P5"/>
    <mergeCell ref="O6:O8"/>
    <mergeCell ref="P6:P8"/>
    <mergeCell ref="O9:O10"/>
    <mergeCell ref="P9:P10"/>
    <mergeCell ref="O11:O12"/>
    <mergeCell ref="P11:P12"/>
    <mergeCell ref="O13:O16"/>
    <mergeCell ref="P13:P16"/>
    <mergeCell ref="O33:O36"/>
    <mergeCell ref="P33:P36"/>
    <mergeCell ref="O21:O24"/>
    <mergeCell ref="P21:P24"/>
    <mergeCell ref="O25:O28"/>
    <mergeCell ref="P25:P28"/>
    <mergeCell ref="O29:O32"/>
    <mergeCell ref="P29:P32"/>
    <mergeCell ref="A21:A28"/>
    <mergeCell ref="C21:C28"/>
    <mergeCell ref="A29:A36"/>
    <mergeCell ref="C29:C36"/>
    <mergeCell ref="B29:B32"/>
    <mergeCell ref="B33:B36"/>
    <mergeCell ref="B21:B24"/>
    <mergeCell ref="B25:B28"/>
    <mergeCell ref="D29:D36"/>
    <mergeCell ref="D21:D28"/>
    <mergeCell ref="F29:F36"/>
    <mergeCell ref="G29:G36"/>
    <mergeCell ref="H29:H36"/>
    <mergeCell ref="I29:I36"/>
    <mergeCell ref="L29:L36"/>
    <mergeCell ref="M29:M32"/>
    <mergeCell ref="A37:A44"/>
    <mergeCell ref="B37:B40"/>
    <mergeCell ref="C37:C44"/>
    <mergeCell ref="D37:D44"/>
    <mergeCell ref="E37:E40"/>
    <mergeCell ref="F37:F44"/>
    <mergeCell ref="G37:G44"/>
    <mergeCell ref="H37:H44"/>
    <mergeCell ref="B41:B44"/>
    <mergeCell ref="E41:E44"/>
    <mergeCell ref="I37:I44"/>
    <mergeCell ref="L37:L44"/>
    <mergeCell ref="M37:M40"/>
    <mergeCell ref="N37:N40"/>
    <mergeCell ref="O37:O40"/>
    <mergeCell ref="P37:P40"/>
    <mergeCell ref="M41:M44"/>
    <mergeCell ref="N41:N44"/>
    <mergeCell ref="O41:O44"/>
    <mergeCell ref="P41:P44"/>
    <mergeCell ref="J37:J40"/>
    <mergeCell ref="K37:K40"/>
    <mergeCell ref="J41:J44"/>
    <mergeCell ref="K41:K44"/>
    <mergeCell ref="A45:A56"/>
    <mergeCell ref="B45:B48"/>
    <mergeCell ref="C45:C56"/>
    <mergeCell ref="D45:D56"/>
    <mergeCell ref="E45:E48"/>
    <mergeCell ref="F45:F56"/>
    <mergeCell ref="G45:G56"/>
    <mergeCell ref="H45:H56"/>
    <mergeCell ref="B53:B56"/>
    <mergeCell ref="E53:E56"/>
    <mergeCell ref="B49:B52"/>
    <mergeCell ref="E49:E52"/>
    <mergeCell ref="I45:I56"/>
    <mergeCell ref="L45:L56"/>
    <mergeCell ref="M45:M48"/>
    <mergeCell ref="N45:N48"/>
    <mergeCell ref="O45:O48"/>
    <mergeCell ref="P45:P48"/>
    <mergeCell ref="M53:M56"/>
    <mergeCell ref="N53:N56"/>
    <mergeCell ref="O53:O56"/>
    <mergeCell ref="P53:P56"/>
    <mergeCell ref="M49:M52"/>
    <mergeCell ref="N49:N52"/>
    <mergeCell ref="O49:O52"/>
    <mergeCell ref="P49:P52"/>
    <mergeCell ref="J45:J48"/>
    <mergeCell ref="J49:J52"/>
    <mergeCell ref="J53:J56"/>
    <mergeCell ref="K45:K48"/>
    <mergeCell ref="K49:K52"/>
    <mergeCell ref="K53:K56"/>
    <mergeCell ref="J3:J5"/>
    <mergeCell ref="J6:J8"/>
    <mergeCell ref="K3:K5"/>
    <mergeCell ref="K6:K8"/>
    <mergeCell ref="J13:J16"/>
    <mergeCell ref="K13:K16"/>
    <mergeCell ref="J9:J10"/>
    <mergeCell ref="J11:J12"/>
    <mergeCell ref="K9:K10"/>
    <mergeCell ref="K11:K12"/>
    <mergeCell ref="J17:J20"/>
    <mergeCell ref="K17:K20"/>
  </mergeCells>
  <pageMargins left="0.25" right="0.25" top="0.75" bottom="0.75" header="0.3" footer="0.3"/>
  <pageSetup paperSize="9" scale="4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UK &amp; FR inventory</vt:lpstr>
      <vt:lpstr>'UK &amp; FR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Sunit Vaswani</dc:creator>
  <cp:lastModifiedBy>Microsoft Office User</cp:lastModifiedBy>
  <cp:lastPrinted>2019-07-12T08:23:53Z</cp:lastPrinted>
  <dcterms:created xsi:type="dcterms:W3CDTF">2019-03-05T04:47:46Z</dcterms:created>
  <dcterms:modified xsi:type="dcterms:W3CDTF">2019-07-15T10:10:51Z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