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26"/>
  <workbookPr/>
  <mc:AlternateContent xmlns:mc="http://schemas.openxmlformats.org/markup-compatibility/2006">
    <mc:Choice Requires="x15">
      <x15ac:absPath xmlns:x15ac="http://schemas.microsoft.com/office/spreadsheetml/2010/11/ac" url="C:\Users\acgon\Dropbox\AMAZON\Majestic Zen\Memorial Frames\Metal Frames\Shipping\"/>
    </mc:Choice>
  </mc:AlternateContent>
  <xr:revisionPtr revIDLastSave="0" documentId="13_ncr:1_{3A2D1F65-A2D1-4E3F-B9E7-E7E9ABE104EF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54" i="1" l="1"/>
  <c r="J53" i="1"/>
  <c r="P53" i="1" s="1"/>
  <c r="P52" i="1"/>
  <c r="J52" i="1"/>
  <c r="J51" i="1"/>
  <c r="P51" i="1" s="1"/>
  <c r="J50" i="1"/>
  <c r="P50" i="1" s="1"/>
  <c r="J49" i="1"/>
  <c r="P49" i="1" s="1"/>
  <c r="J48" i="1"/>
  <c r="P48" i="1" s="1"/>
  <c r="P47" i="1"/>
  <c r="J47" i="1"/>
  <c r="J46" i="1"/>
  <c r="P46" i="1" s="1"/>
  <c r="J45" i="1"/>
  <c r="P45" i="1" s="1"/>
  <c r="J44" i="1"/>
  <c r="P44" i="1" s="1"/>
  <c r="J42" i="1"/>
  <c r="P42" i="1" s="1"/>
  <c r="J41" i="1"/>
  <c r="P41" i="1" s="1"/>
  <c r="J40" i="1"/>
  <c r="P40" i="1" s="1"/>
  <c r="J39" i="1"/>
  <c r="P39" i="1" s="1"/>
  <c r="J38" i="1"/>
  <c r="P38" i="1" s="1"/>
  <c r="J37" i="1"/>
  <c r="P37" i="1" s="1"/>
  <c r="J36" i="1"/>
  <c r="P36" i="1" s="1"/>
  <c r="P35" i="1"/>
  <c r="J35" i="1"/>
  <c r="J34" i="1"/>
  <c r="P34" i="1" s="1"/>
  <c r="J33" i="1"/>
  <c r="P33" i="1" s="1"/>
  <c r="J31" i="1"/>
  <c r="P31" i="1" s="1"/>
  <c r="J30" i="1"/>
  <c r="P30" i="1" s="1"/>
  <c r="J29" i="1"/>
  <c r="P29" i="1" s="1"/>
  <c r="J28" i="1"/>
  <c r="P28" i="1" s="1"/>
  <c r="J27" i="1"/>
  <c r="P27" i="1" s="1"/>
  <c r="P26" i="1"/>
  <c r="J26" i="1"/>
  <c r="J25" i="1"/>
  <c r="P25" i="1" s="1"/>
  <c r="J24" i="1"/>
  <c r="P24" i="1" s="1"/>
  <c r="J23" i="1"/>
  <c r="P23" i="1" s="1"/>
  <c r="J22" i="1"/>
  <c r="P22" i="1" s="1"/>
  <c r="J20" i="1"/>
  <c r="P20" i="1" s="1"/>
  <c r="J19" i="1"/>
  <c r="P19" i="1" s="1"/>
  <c r="J18" i="1"/>
  <c r="P18" i="1" s="1"/>
  <c r="P17" i="1"/>
  <c r="J17" i="1"/>
  <c r="J16" i="1"/>
  <c r="P16" i="1" s="1"/>
  <c r="J15" i="1"/>
  <c r="P15" i="1" s="1"/>
  <c r="J14" i="1"/>
  <c r="P14" i="1" s="1"/>
  <c r="J13" i="1"/>
  <c r="P13" i="1" s="1"/>
  <c r="J12" i="1"/>
  <c r="P12" i="1" s="1"/>
  <c r="J11" i="1"/>
  <c r="P11" i="1" s="1"/>
  <c r="P54" i="1" l="1"/>
</calcChain>
</file>

<file path=xl/sharedStrings.xml><?xml version="1.0" encoding="utf-8"?>
<sst xmlns="http://schemas.openxmlformats.org/spreadsheetml/2006/main" count="198" uniqueCount="57">
  <si>
    <t xml:space="preserve">                                     WEIFANG WONDERFUL CRAFTS CO.,LTD.                                     </t>
  </si>
  <si>
    <t>潍坊万德福工艺品有限公司</t>
  </si>
  <si>
    <t>NANZHIFANG INDUSTRIAL PARK,HANTINGDISTRICT,WEIFANG,SHANDONG,CHINA</t>
  </si>
  <si>
    <t xml:space="preserve">TEL:86 15192665576   Email:runnaqin@yeah.net   </t>
  </si>
  <si>
    <t>PROFORMA INVOICE</t>
  </si>
  <si>
    <t>Invoice No# WDF01-0616</t>
  </si>
  <si>
    <t xml:space="preserve">Consignee：Majestic Zen,LLC </t>
  </si>
  <si>
    <t xml:space="preserve">To: USA </t>
  </si>
  <si>
    <t xml:space="preserve">Terms: FOB Qingdao </t>
  </si>
  <si>
    <t>Date: June 16th, 2021</t>
  </si>
  <si>
    <r>
      <rPr>
        <b/>
        <sz val="11"/>
        <color theme="1"/>
        <rFont val="Calibri"/>
        <charset val="134"/>
        <scheme val="minor"/>
      </rPr>
      <t xml:space="preserve">ALUMINIUM PHOTO FRAMES -       </t>
    </r>
    <r>
      <rPr>
        <sz val="11"/>
        <color theme="1"/>
        <rFont val="Calibri"/>
        <charset val="134"/>
        <scheme val="minor"/>
      </rPr>
      <t xml:space="preserve">                                                                                                                                                                                                      1. size of frame：8*10‘’（20.3*25.4cm）                                                                                                                                                                                                  2. profiles 8*18mm flat（ as sample)                                                                                                                                                                                                       3. 8*10'' photo paper+4*6'' glossy card+thank you card                                                                                                                                                                       4.</t>
    </r>
    <r>
      <rPr>
        <sz val="11"/>
        <color rgb="FFFF0000"/>
        <rFont val="Calibri"/>
        <charset val="134"/>
        <scheme val="minor"/>
      </rPr>
      <t xml:space="preserve"> 1.0MM acrylic with 2 sides protection flim </t>
    </r>
    <r>
      <rPr>
        <sz val="11"/>
        <color theme="1"/>
        <rFont val="Calibri"/>
        <charset val="134"/>
        <scheme val="minor"/>
      </rPr>
      <t xml:space="preserve">                                                                                                                                                                                             5. Black E12.5 with easel with hangers as samples                                                                                                                                                                                  6 package details :with foam cornners + 1 pcs per printed color box+20 pcs per shipping cartons </t>
    </r>
  </si>
  <si>
    <t>No.</t>
  </si>
  <si>
    <t>Item</t>
  </si>
  <si>
    <t>Type</t>
  </si>
  <si>
    <t>Matt Color</t>
  </si>
  <si>
    <t>Frame Color</t>
  </si>
  <si>
    <t>Unit price (FOB QINGDAO) USD</t>
  </si>
  <si>
    <t>Qty</t>
  </si>
  <si>
    <t>Total prices USD</t>
  </si>
  <si>
    <t>PCS PER CTN</t>
  </si>
  <si>
    <t>CTNS</t>
  </si>
  <si>
    <t>CTN L</t>
  </si>
  <si>
    <t>CTN W</t>
  </si>
  <si>
    <t>CTN H</t>
  </si>
  <si>
    <t>Product weight KGS</t>
  </si>
  <si>
    <t>Carton Weight KGS</t>
  </si>
  <si>
    <t xml:space="preserve">Volume </t>
  </si>
  <si>
    <t>MAT PICTURE 1</t>
  </si>
  <si>
    <t xml:space="preserve">Aluminium photo frame </t>
  </si>
  <si>
    <t>Model-1-Horizontal</t>
  </si>
  <si>
    <r>
      <rPr>
        <b/>
        <sz val="10"/>
        <color theme="1"/>
        <rFont val="Calibri"/>
        <charset val="134"/>
        <scheme val="minor"/>
      </rPr>
      <t>Black</t>
    </r>
    <r>
      <rPr>
        <sz val="10"/>
        <color theme="1"/>
        <rFont val="Calibri"/>
        <charset val="134"/>
        <scheme val="minor"/>
      </rPr>
      <t>- BACKGROUND Pantone Process black       Pattern- Pantone 325 U2           Text: Panton White</t>
    </r>
  </si>
  <si>
    <t>Grey (As sample offered)</t>
  </si>
  <si>
    <r>
      <rPr>
        <b/>
        <sz val="10"/>
        <color theme="1"/>
        <rFont val="Calibri"/>
        <charset val="134"/>
        <scheme val="minor"/>
      </rPr>
      <t>Plum-</t>
    </r>
    <r>
      <rPr>
        <sz val="10"/>
        <color theme="1"/>
        <rFont val="Calibri"/>
        <charset val="134"/>
        <scheme val="minor"/>
      </rPr>
      <t xml:space="preserve">BACKGROUND Panton 166 8 U Pattern Pantone 166 7 U        Text: Pantone process BLACK </t>
    </r>
  </si>
  <si>
    <t>Silver( As sample offered)</t>
  </si>
  <si>
    <r>
      <rPr>
        <b/>
        <sz val="10"/>
        <color theme="1"/>
        <rFont val="Calibri"/>
        <charset val="134"/>
        <scheme val="minor"/>
      </rPr>
      <t xml:space="preserve">White- </t>
    </r>
    <r>
      <rPr>
        <sz val="10"/>
        <color theme="1"/>
        <rFont val="Calibri"/>
        <charset val="134"/>
        <scheme val="minor"/>
      </rPr>
      <t>BACKGROUND-Pantone Trans White Pattern-Pantone 327 U 50% Text: Pantone Process Black</t>
    </r>
  </si>
  <si>
    <t>Silver</t>
  </si>
  <si>
    <r>
      <rPr>
        <b/>
        <sz val="10"/>
        <color theme="1"/>
        <rFont val="Calibri"/>
        <charset val="134"/>
        <scheme val="minor"/>
      </rPr>
      <t>Turquoise-</t>
    </r>
    <r>
      <rPr>
        <sz val="10"/>
        <color theme="1"/>
        <rFont val="Calibri"/>
        <charset val="134"/>
        <scheme val="minor"/>
      </rPr>
      <t xml:space="preserve">BACKGROUND Pantone DS252 6U  PATTERNE- Pantone ds 245 7U TEXT: Pantone Trans white </t>
    </r>
  </si>
  <si>
    <t>Dark Grey</t>
  </si>
  <si>
    <r>
      <rPr>
        <b/>
        <sz val="10"/>
        <color theme="1"/>
        <rFont val="Calibri"/>
        <charset val="134"/>
        <scheme val="minor"/>
      </rPr>
      <t>Blue-</t>
    </r>
    <r>
      <rPr>
        <sz val="10"/>
        <color theme="1"/>
        <rFont val="Calibri"/>
        <charset val="134"/>
        <scheme val="minor"/>
      </rPr>
      <t>BACKGROUND Pantone DS 247 8U PATTERN Pantone DS 242 9U  TEXT: Pantone Process Black U</t>
    </r>
  </si>
  <si>
    <t>Model-1-Verical</t>
  </si>
  <si>
    <t>Grey</t>
  </si>
  <si>
    <t>Model-2-Horizontal</t>
  </si>
  <si>
    <t>Model-2-Verical</t>
  </si>
  <si>
    <t>Model-3-Horizontal</t>
  </si>
  <si>
    <t>Model-3-Verical</t>
  </si>
  <si>
    <t>Model-4-Horizontal</t>
  </si>
  <si>
    <t>Model-4-Verical</t>
  </si>
  <si>
    <t>Total</t>
  </si>
  <si>
    <t xml:space="preserve">Total : SAY U.S. DOLLARS  THIRTY FOUR THOUSAND  EIGHT HUNDRED AND EIGHTY SIX DOLLARS DOTFORTY ONLY. </t>
  </si>
  <si>
    <t>Payment Terms : 30%12581.28 USD by TT in advance as deposit , and the balance 70%  by TT on copy of B/L.</t>
  </si>
  <si>
    <t>Delivery Time :6-8 weeks after receiving 30% deposit</t>
  </si>
  <si>
    <t>Bank Information:</t>
  </si>
  <si>
    <r>
      <rPr>
        <sz val="10"/>
        <rFont val="Arial"/>
        <family val="2"/>
      </rPr>
      <t>COMPANY NAME:</t>
    </r>
    <r>
      <rPr>
        <sz val="10"/>
        <color indexed="10"/>
        <rFont val="Arial"/>
        <family val="2"/>
      </rPr>
      <t>WEIFANG WONDERFUL CRAFTS CO.,LTD.</t>
    </r>
  </si>
  <si>
    <t>BANK NAME:BANK OF CHINA WEIFANG HANTING SUB-BRANCH</t>
  </si>
  <si>
    <r>
      <rPr>
        <sz val="10"/>
        <rFont val="Arial"/>
        <family val="2"/>
      </rPr>
      <t>ACCOUNT NUMBER:</t>
    </r>
    <r>
      <rPr>
        <sz val="10"/>
        <color indexed="10"/>
        <rFont val="Arial"/>
        <family val="2"/>
      </rPr>
      <t>240343155288</t>
    </r>
  </si>
  <si>
    <t>SWIFT NO.:BKCHCNBJ500</t>
  </si>
  <si>
    <t>BANK ADDRESS:NO.458 MINZHU STREET WEIFANG SHANDONG CHINA 261100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</si>
</sst>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0">
    <font>
      <sz val="11"/>
      <color theme="1"/>
      <name val="Calibri"/>
      <charset val="134"/>
      <scheme val="minor"/>
    </font>
    <font>
      <sz val="10"/>
      <name val="Arial"/>
      <family val="2"/>
    </font>
    <font>
      <b/>
      <sz val="11"/>
      <color theme="1"/>
      <name val="Calibri"/>
      <charset val="134"/>
      <scheme val="minor"/>
    </font>
    <font>
      <sz val="9"/>
      <name val="宋体"/>
      <charset val="134"/>
    </font>
    <font>
      <sz val="12"/>
      <color indexed="10"/>
      <name val="宋体"/>
      <charset val="134"/>
    </font>
    <font>
      <b/>
      <sz val="12"/>
      <name val="宋体"/>
      <charset val="134"/>
    </font>
    <font>
      <b/>
      <sz val="12"/>
      <name val="宋体"/>
    </font>
    <font>
      <sz val="10.5"/>
      <name val="宋体"/>
    </font>
    <font>
      <sz val="10.5"/>
      <name val="Arial"/>
      <family val="2"/>
    </font>
    <font>
      <b/>
      <sz val="14"/>
      <color theme="1"/>
      <name val="Calibri"/>
      <charset val="134"/>
      <scheme val="minor"/>
    </font>
    <font>
      <sz val="10"/>
      <color theme="1"/>
      <name val="Calibri"/>
      <charset val="134"/>
      <scheme val="minor"/>
    </font>
    <font>
      <sz val="10"/>
      <name val="Calibri"/>
      <charset val="134"/>
      <scheme val="minor"/>
    </font>
    <font>
      <b/>
      <sz val="10"/>
      <color theme="1"/>
      <name val="Calibri"/>
      <charset val="134"/>
      <scheme val="minor"/>
    </font>
    <font>
      <b/>
      <sz val="8"/>
      <name val="Arial"/>
      <family val="2"/>
    </font>
    <font>
      <sz val="10"/>
      <color indexed="8"/>
      <name val="Arial"/>
      <family val="2"/>
    </font>
    <font>
      <sz val="10"/>
      <color rgb="FF000000"/>
      <name val="Arial"/>
      <family val="2"/>
    </font>
    <font>
      <sz val="10"/>
      <color indexed="10"/>
      <name val="Arial"/>
      <family val="2"/>
    </font>
    <font>
      <b/>
      <sz val="10"/>
      <name val="Arial"/>
      <family val="2"/>
    </font>
    <font>
      <sz val="10"/>
      <name val="宋体"/>
      <charset val="134"/>
    </font>
    <font>
      <sz val="11"/>
      <color rgb="FFFF0000"/>
      <name val="Calibri"/>
      <charset val="134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2">
    <xf numFmtId="0" fontId="0" fillId="0" borderId="0"/>
    <xf numFmtId="0" fontId="3" fillId="0" borderId="0">
      <alignment vertical="center"/>
    </xf>
  </cellStyleXfs>
  <cellXfs count="64">
    <xf numFmtId="0" fontId="0" fillId="0" borderId="0" xfId="0"/>
    <xf numFmtId="0" fontId="1" fillId="0" borderId="0" xfId="0" applyFont="1" applyFill="1" applyBorder="1" applyAlignment="1"/>
    <xf numFmtId="0" fontId="0" fillId="0" borderId="0" xfId="0" applyFont="1"/>
    <xf numFmtId="0" fontId="0" fillId="0" borderId="0" xfId="0" applyFill="1"/>
    <xf numFmtId="0" fontId="2" fillId="0" borderId="0" xfId="0" applyFont="1"/>
    <xf numFmtId="0" fontId="3" fillId="0" borderId="0" xfId="0" applyFont="1" applyFill="1" applyBorder="1" applyAlignment="1">
      <alignment vertical="center"/>
    </xf>
    <xf numFmtId="0" fontId="1" fillId="0" borderId="0" xfId="0" applyFont="1" applyFill="1" applyBorder="1" applyAlignment="1">
      <alignment vertical="center"/>
    </xf>
    <xf numFmtId="0" fontId="4" fillId="0" borderId="0" xfId="0" applyFont="1" applyFill="1" applyBorder="1" applyAlignment="1">
      <alignment vertical="center"/>
    </xf>
    <xf numFmtId="0" fontId="0" fillId="0" borderId="0" xfId="0" applyAlignment="1">
      <alignment wrapText="1"/>
    </xf>
    <xf numFmtId="0" fontId="5" fillId="0" borderId="0" xfId="0" applyFont="1" applyFill="1" applyAlignment="1"/>
    <xf numFmtId="0" fontId="5" fillId="0" borderId="0" xfId="0" applyFont="1" applyFill="1" applyBorder="1" applyAlignment="1"/>
    <xf numFmtId="0" fontId="0" fillId="0" borderId="0" xfId="0" applyAlignment="1">
      <alignment horizontal="center"/>
    </xf>
    <xf numFmtId="0" fontId="0" fillId="2" borderId="2" xfId="0" applyFont="1" applyFill="1" applyBorder="1"/>
    <xf numFmtId="0" fontId="10" fillId="2" borderId="2" xfId="0" applyFont="1" applyFill="1" applyBorder="1"/>
    <xf numFmtId="0" fontId="10" fillId="2" borderId="2" xfId="0" applyFont="1" applyFill="1" applyBorder="1" applyAlignment="1">
      <alignment horizontal="center" vertical="center" wrapText="1"/>
    </xf>
    <xf numFmtId="0" fontId="10" fillId="2" borderId="2" xfId="0" applyFont="1" applyFill="1" applyBorder="1" applyAlignment="1">
      <alignment horizontal="center"/>
    </xf>
    <xf numFmtId="0" fontId="10" fillId="2" borderId="2" xfId="0" applyFont="1" applyFill="1" applyBorder="1" applyAlignment="1">
      <alignment horizontal="center" wrapText="1"/>
    </xf>
    <xf numFmtId="0" fontId="11" fillId="3" borderId="2" xfId="0" applyFont="1" applyFill="1" applyBorder="1" applyAlignment="1">
      <alignment horizontal="center" wrapText="1"/>
    </xf>
    <xf numFmtId="0" fontId="0" fillId="0" borderId="1" xfId="0" applyBorder="1" applyAlignment="1">
      <alignment horizontal="center"/>
    </xf>
    <xf numFmtId="0" fontId="10" fillId="0" borderId="1" xfId="0" applyFont="1" applyBorder="1" applyAlignment="1">
      <alignment wrapText="1"/>
    </xf>
    <xf numFmtId="0" fontId="12" fillId="0" borderId="1" xfId="0" applyFont="1" applyBorder="1" applyAlignment="1">
      <alignment wrapText="1"/>
    </xf>
    <xf numFmtId="0" fontId="10" fillId="0" borderId="1" xfId="0" applyFont="1" applyBorder="1"/>
    <xf numFmtId="0" fontId="0" fillId="0" borderId="1" xfId="0" applyFill="1" applyBorder="1" applyAlignment="1">
      <alignment horizontal="center"/>
    </xf>
    <xf numFmtId="0" fontId="10" fillId="0" borderId="1" xfId="0" applyFont="1" applyFill="1" applyBorder="1" applyAlignment="1">
      <alignment wrapText="1"/>
    </xf>
    <xf numFmtId="0" fontId="12" fillId="0" borderId="1" xfId="0" applyFont="1" applyFill="1" applyBorder="1" applyAlignment="1">
      <alignment wrapText="1"/>
    </xf>
    <xf numFmtId="0" fontId="10" fillId="0" borderId="1" xfId="0" applyFont="1" applyFill="1" applyBorder="1"/>
    <xf numFmtId="0" fontId="0" fillId="0" borderId="1" xfId="0" applyBorder="1"/>
    <xf numFmtId="0" fontId="2" fillId="0" borderId="1" xfId="0" applyFont="1" applyBorder="1"/>
    <xf numFmtId="0" fontId="2" fillId="0" borderId="2" xfId="0" applyFont="1" applyBorder="1" applyAlignment="1">
      <alignment wrapText="1"/>
    </xf>
    <xf numFmtId="0" fontId="2" fillId="0" borderId="2" xfId="0" applyFont="1" applyBorder="1"/>
    <xf numFmtId="0" fontId="2" fillId="0" borderId="1" xfId="0" applyFont="1" applyBorder="1" applyAlignment="1">
      <alignment wrapText="1"/>
    </xf>
    <xf numFmtId="0" fontId="13" fillId="0" borderId="0" xfId="1" applyFont="1" applyAlignment="1">
      <alignment horizontal="left" vertical="center"/>
    </xf>
    <xf numFmtId="0" fontId="13" fillId="0" borderId="0" xfId="0" applyFont="1" applyFill="1" applyBorder="1" applyAlignment="1">
      <alignment horizontal="center" vertical="center"/>
    </xf>
    <xf numFmtId="0" fontId="14" fillId="0" borderId="0" xfId="1" applyFont="1" applyAlignment="1">
      <alignment horizontal="left" vertical="center"/>
    </xf>
    <xf numFmtId="0" fontId="14" fillId="0" borderId="0" xfId="0" applyFont="1" applyFill="1" applyBorder="1" applyAlignment="1">
      <alignment horizontal="center" vertical="center"/>
    </xf>
    <xf numFmtId="0" fontId="15" fillId="0" borderId="0" xfId="1" applyFont="1" applyAlignment="1">
      <alignment horizontal="left" vertical="center"/>
    </xf>
    <xf numFmtId="0" fontId="16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left"/>
    </xf>
    <xf numFmtId="0" fontId="17" fillId="0" borderId="0" xfId="0" applyFont="1" applyFill="1" applyBorder="1" applyAlignment="1">
      <alignment horizontal="left" vertical="top"/>
    </xf>
    <xf numFmtId="0" fontId="17" fillId="0" borderId="0" xfId="0" applyFont="1" applyFill="1" applyBorder="1" applyAlignment="1">
      <alignment horizontal="center" vertical="top"/>
    </xf>
    <xf numFmtId="0" fontId="1" fillId="0" borderId="0" xfId="0" applyFont="1" applyFill="1" applyBorder="1" applyAlignment="1">
      <alignment horizontal="center"/>
    </xf>
    <xf numFmtId="0" fontId="10" fillId="2" borderId="2" xfId="0" applyFont="1" applyFill="1" applyBorder="1" applyAlignment="1">
      <alignment wrapText="1"/>
    </xf>
    <xf numFmtId="0" fontId="13" fillId="4" borderId="0" xfId="0" applyFont="1" applyFill="1" applyBorder="1" applyAlignment="1">
      <alignment horizontal="center" vertical="center"/>
    </xf>
    <xf numFmtId="0" fontId="13" fillId="4" borderId="0" xfId="0" applyFont="1" applyFill="1" applyBorder="1" applyAlignment="1">
      <alignment vertical="center"/>
    </xf>
    <xf numFmtId="0" fontId="13" fillId="0" borderId="0" xfId="0" applyFont="1" applyFill="1" applyBorder="1" applyAlignment="1">
      <alignment vertical="center"/>
    </xf>
    <xf numFmtId="0" fontId="17" fillId="0" borderId="0" xfId="0" applyFont="1" applyFill="1" applyBorder="1" applyAlignment="1">
      <alignment horizontal="center"/>
    </xf>
    <xf numFmtId="0" fontId="1" fillId="0" borderId="0" xfId="0" applyFont="1" applyFill="1" applyBorder="1" applyAlignment="1">
      <alignment horizontal="center" vertical="center"/>
    </xf>
    <xf numFmtId="0" fontId="1" fillId="4" borderId="0" xfId="0" applyFont="1" applyFill="1" applyBorder="1" applyAlignment="1">
      <alignment vertical="center"/>
    </xf>
    <xf numFmtId="0" fontId="17" fillId="0" borderId="0" xfId="0" applyFont="1" applyFill="1" applyBorder="1" applyAlignment="1">
      <alignment vertical="center"/>
    </xf>
    <xf numFmtId="0" fontId="18" fillId="0" borderId="0" xfId="0" applyFont="1" applyFill="1" applyBorder="1" applyAlignment="1">
      <alignment vertical="center"/>
    </xf>
    <xf numFmtId="0" fontId="16" fillId="0" borderId="0" xfId="0" applyFont="1" applyFill="1" applyBorder="1" applyAlignment="1">
      <alignment vertical="center"/>
    </xf>
    <xf numFmtId="0" fontId="16" fillId="4" borderId="0" xfId="0" applyFont="1" applyFill="1" applyBorder="1" applyAlignment="1">
      <alignment vertical="center"/>
    </xf>
    <xf numFmtId="0" fontId="4" fillId="4" borderId="0" xfId="0" applyFont="1" applyFill="1" applyBorder="1" applyAlignment="1">
      <alignment vertical="center"/>
    </xf>
    <xf numFmtId="0" fontId="0" fillId="2" borderId="2" xfId="0" applyFont="1" applyFill="1" applyBorder="1" applyAlignment="1">
      <alignment horizontal="center"/>
    </xf>
    <xf numFmtId="0" fontId="0" fillId="0" borderId="1" xfId="0" applyFill="1" applyBorder="1"/>
    <xf numFmtId="0" fontId="6" fillId="0" borderId="0" xfId="0" applyFont="1" applyFill="1" applyAlignment="1">
      <alignment horizontal="center"/>
    </xf>
    <xf numFmtId="0" fontId="7" fillId="0" borderId="0" xfId="0" applyFont="1" applyFill="1" applyAlignment="1">
      <alignment horizontal="center"/>
    </xf>
    <xf numFmtId="0" fontId="8" fillId="0" borderId="0" xfId="0" applyFont="1" applyFill="1" applyAlignment="1">
      <alignment horizontal="center"/>
    </xf>
    <xf numFmtId="0" fontId="9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0" fillId="0" borderId="0" xfId="0" applyAlignment="1">
      <alignment horizontal="left"/>
    </xf>
    <xf numFmtId="0" fontId="2" fillId="0" borderId="1" xfId="0" applyFont="1" applyBorder="1" applyAlignment="1">
      <alignment horizontal="left" wrapText="1"/>
    </xf>
    <xf numFmtId="0" fontId="0" fillId="0" borderId="1" xfId="0" applyBorder="1" applyAlignment="1">
      <alignment horizontal="left" wrapText="1"/>
    </xf>
  </cellXfs>
  <cellStyles count="2">
    <cellStyle name="Normal" xfId="0" builtinId="0"/>
    <cellStyle name="常规_Sheet1_2" xfId="1" xr:uid="{00000000-0005-0000-0000-000031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83185</xdr:colOff>
      <xdr:row>10</xdr:row>
      <xdr:rowOff>19050</xdr:rowOff>
    </xdr:from>
    <xdr:to>
      <xdr:col>16</xdr:col>
      <xdr:colOff>1391285</xdr:colOff>
      <xdr:row>10</xdr:row>
      <xdr:rowOff>1202055</xdr:rowOff>
    </xdr:to>
    <xdr:pic>
      <xdr:nvPicPr>
        <xdr:cNvPr id="8" name="图片 7" descr="1623853679(1)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036560" y="3571875"/>
          <a:ext cx="1308100" cy="1183005"/>
        </a:xfrm>
        <a:prstGeom prst="rect">
          <a:avLst/>
        </a:prstGeom>
      </xdr:spPr>
    </xdr:pic>
    <xdr:clientData/>
  </xdr:twoCellAnchor>
  <xdr:twoCellAnchor editAs="oneCell">
    <xdr:from>
      <xdr:col>16</xdr:col>
      <xdr:colOff>92710</xdr:colOff>
      <xdr:row>11</xdr:row>
      <xdr:rowOff>8890</xdr:rowOff>
    </xdr:from>
    <xdr:to>
      <xdr:col>16</xdr:col>
      <xdr:colOff>1438275</xdr:colOff>
      <xdr:row>11</xdr:row>
      <xdr:rowOff>1208405</xdr:rowOff>
    </xdr:to>
    <xdr:pic>
      <xdr:nvPicPr>
        <xdr:cNvPr id="99" name="图片 98" descr="1623853722(1)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046085" y="4857115"/>
          <a:ext cx="1345565" cy="1199515"/>
        </a:xfrm>
        <a:prstGeom prst="rect">
          <a:avLst/>
        </a:prstGeom>
      </xdr:spPr>
    </xdr:pic>
    <xdr:clientData/>
  </xdr:twoCellAnchor>
  <xdr:twoCellAnchor editAs="oneCell">
    <xdr:from>
      <xdr:col>16</xdr:col>
      <xdr:colOff>294640</xdr:colOff>
      <xdr:row>7</xdr:row>
      <xdr:rowOff>173990</xdr:rowOff>
    </xdr:from>
    <xdr:to>
      <xdr:col>16</xdr:col>
      <xdr:colOff>1373505</xdr:colOff>
      <xdr:row>8</xdr:row>
      <xdr:rowOff>1275715</xdr:rowOff>
    </xdr:to>
    <xdr:pic>
      <xdr:nvPicPr>
        <xdr:cNvPr id="101" name="图片 100" descr="1623854788(1)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248015" y="1386840"/>
          <a:ext cx="1078865" cy="1282700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</xdr:colOff>
      <xdr:row>7</xdr:row>
      <xdr:rowOff>172085</xdr:rowOff>
    </xdr:from>
    <xdr:to>
      <xdr:col>14</xdr:col>
      <xdr:colOff>229235</xdr:colOff>
      <xdr:row>8</xdr:row>
      <xdr:rowOff>1259840</xdr:rowOff>
    </xdr:to>
    <xdr:pic>
      <xdr:nvPicPr>
        <xdr:cNvPr id="102" name="图片 101" descr="1623854853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219825" y="1384935"/>
          <a:ext cx="1029335" cy="1268730"/>
        </a:xfrm>
        <a:prstGeom prst="rect">
          <a:avLst/>
        </a:prstGeom>
      </xdr:spPr>
    </xdr:pic>
    <xdr:clientData/>
  </xdr:twoCellAnchor>
  <xdr:twoCellAnchor editAs="oneCell">
    <xdr:from>
      <xdr:col>14</xdr:col>
      <xdr:colOff>304800</xdr:colOff>
      <xdr:row>8</xdr:row>
      <xdr:rowOff>51435</xdr:rowOff>
    </xdr:from>
    <xdr:to>
      <xdr:col>16</xdr:col>
      <xdr:colOff>378460</xdr:colOff>
      <xdr:row>8</xdr:row>
      <xdr:rowOff>1228090</xdr:rowOff>
    </xdr:to>
    <xdr:pic>
      <xdr:nvPicPr>
        <xdr:cNvPr id="103" name="图片 102" descr="1623854877(1)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324725" y="1445260"/>
          <a:ext cx="1007110" cy="1176655"/>
        </a:xfrm>
        <a:prstGeom prst="rect">
          <a:avLst/>
        </a:prstGeom>
      </xdr:spPr>
    </xdr:pic>
    <xdr:clientData/>
  </xdr:twoCellAnchor>
  <xdr:twoCellAnchor editAs="oneCell">
    <xdr:from>
      <xdr:col>16</xdr:col>
      <xdr:colOff>108585</xdr:colOff>
      <xdr:row>12</xdr:row>
      <xdr:rowOff>60960</xdr:rowOff>
    </xdr:from>
    <xdr:to>
      <xdr:col>16</xdr:col>
      <xdr:colOff>1486535</xdr:colOff>
      <xdr:row>12</xdr:row>
      <xdr:rowOff>1267460</xdr:rowOff>
    </xdr:to>
    <xdr:pic>
      <xdr:nvPicPr>
        <xdr:cNvPr id="104" name="图片 103" descr="1623855118(1)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061960" y="6204585"/>
          <a:ext cx="1377950" cy="1206500"/>
        </a:xfrm>
        <a:prstGeom prst="rect">
          <a:avLst/>
        </a:prstGeom>
      </xdr:spPr>
    </xdr:pic>
    <xdr:clientData/>
  </xdr:twoCellAnchor>
  <xdr:twoCellAnchor editAs="oneCell">
    <xdr:from>
      <xdr:col>16</xdr:col>
      <xdr:colOff>45720</xdr:colOff>
      <xdr:row>15</xdr:row>
      <xdr:rowOff>0</xdr:rowOff>
    </xdr:from>
    <xdr:to>
      <xdr:col>16</xdr:col>
      <xdr:colOff>1600200</xdr:colOff>
      <xdr:row>16</xdr:row>
      <xdr:rowOff>85725</xdr:rowOff>
    </xdr:to>
    <xdr:pic>
      <xdr:nvPicPr>
        <xdr:cNvPr id="105" name="图片 104" descr="1623855177(1)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999095" y="10029825"/>
          <a:ext cx="1554480" cy="1381125"/>
        </a:xfrm>
        <a:prstGeom prst="rect">
          <a:avLst/>
        </a:prstGeom>
      </xdr:spPr>
    </xdr:pic>
    <xdr:clientData/>
  </xdr:twoCellAnchor>
  <xdr:twoCellAnchor editAs="oneCell">
    <xdr:from>
      <xdr:col>16</xdr:col>
      <xdr:colOff>94615</xdr:colOff>
      <xdr:row>16</xdr:row>
      <xdr:rowOff>34925</xdr:rowOff>
    </xdr:from>
    <xdr:to>
      <xdr:col>16</xdr:col>
      <xdr:colOff>1571625</xdr:colOff>
      <xdr:row>17</xdr:row>
      <xdr:rowOff>38100</xdr:rowOff>
    </xdr:to>
    <xdr:pic>
      <xdr:nvPicPr>
        <xdr:cNvPr id="106" name="图片 105" descr="1623855215(1)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047990" y="11360150"/>
          <a:ext cx="1477010" cy="1298575"/>
        </a:xfrm>
        <a:prstGeom prst="rect">
          <a:avLst/>
        </a:prstGeom>
      </xdr:spPr>
    </xdr:pic>
    <xdr:clientData/>
  </xdr:twoCellAnchor>
  <xdr:twoCellAnchor editAs="oneCell">
    <xdr:from>
      <xdr:col>16</xdr:col>
      <xdr:colOff>55880</xdr:colOff>
      <xdr:row>17</xdr:row>
      <xdr:rowOff>18415</xdr:rowOff>
    </xdr:from>
    <xdr:to>
      <xdr:col>16</xdr:col>
      <xdr:colOff>1579245</xdr:colOff>
      <xdr:row>18</xdr:row>
      <xdr:rowOff>57150</xdr:rowOff>
    </xdr:to>
    <xdr:pic>
      <xdr:nvPicPr>
        <xdr:cNvPr id="108" name="图片 107" descr="1623855733(1)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009255" y="12639040"/>
          <a:ext cx="1523365" cy="1334135"/>
        </a:xfrm>
        <a:prstGeom prst="rect">
          <a:avLst/>
        </a:prstGeom>
      </xdr:spPr>
    </xdr:pic>
    <xdr:clientData/>
  </xdr:twoCellAnchor>
  <xdr:twoCellAnchor editAs="oneCell">
    <xdr:from>
      <xdr:col>16</xdr:col>
      <xdr:colOff>35560</xdr:colOff>
      <xdr:row>18</xdr:row>
      <xdr:rowOff>38100</xdr:rowOff>
    </xdr:from>
    <xdr:to>
      <xdr:col>16</xdr:col>
      <xdr:colOff>1504950</xdr:colOff>
      <xdr:row>19</xdr:row>
      <xdr:rowOff>28575</xdr:rowOff>
    </xdr:to>
    <xdr:pic>
      <xdr:nvPicPr>
        <xdr:cNvPr id="109" name="图片 108" descr="1623855773(1)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988935" y="13954125"/>
          <a:ext cx="1469390" cy="1285875"/>
        </a:xfrm>
        <a:prstGeom prst="rect">
          <a:avLst/>
        </a:prstGeom>
      </xdr:spPr>
    </xdr:pic>
    <xdr:clientData/>
  </xdr:twoCellAnchor>
  <xdr:twoCellAnchor editAs="oneCell">
    <xdr:from>
      <xdr:col>16</xdr:col>
      <xdr:colOff>190500</xdr:colOff>
      <xdr:row>14</xdr:row>
      <xdr:rowOff>59055</xdr:rowOff>
    </xdr:from>
    <xdr:to>
      <xdr:col>16</xdr:col>
      <xdr:colOff>1619250</xdr:colOff>
      <xdr:row>15</xdr:row>
      <xdr:rowOff>34290</xdr:rowOff>
    </xdr:to>
    <xdr:pic>
      <xdr:nvPicPr>
        <xdr:cNvPr id="110" name="图片 109" descr="1623855810(1)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143875" y="8793480"/>
          <a:ext cx="1428750" cy="1270635"/>
        </a:xfrm>
        <a:prstGeom prst="rect">
          <a:avLst/>
        </a:prstGeom>
      </xdr:spPr>
    </xdr:pic>
    <xdr:clientData/>
  </xdr:twoCellAnchor>
  <xdr:twoCellAnchor editAs="oneCell">
    <xdr:from>
      <xdr:col>16</xdr:col>
      <xdr:colOff>60325</xdr:colOff>
      <xdr:row>13</xdr:row>
      <xdr:rowOff>37465</xdr:rowOff>
    </xdr:from>
    <xdr:to>
      <xdr:col>16</xdr:col>
      <xdr:colOff>1628775</xdr:colOff>
      <xdr:row>14</xdr:row>
      <xdr:rowOff>95250</xdr:rowOff>
    </xdr:to>
    <xdr:pic>
      <xdr:nvPicPr>
        <xdr:cNvPr id="111" name="图片 110" descr="1623855854(1)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13700" y="7476490"/>
          <a:ext cx="1568450" cy="1353185"/>
        </a:xfrm>
        <a:prstGeom prst="rect">
          <a:avLst/>
        </a:prstGeom>
      </xdr:spPr>
    </xdr:pic>
    <xdr:clientData/>
  </xdr:twoCellAnchor>
  <xdr:twoCellAnchor editAs="oneCell">
    <xdr:from>
      <xdr:col>16</xdr:col>
      <xdr:colOff>81280</xdr:colOff>
      <xdr:row>19</xdr:row>
      <xdr:rowOff>53975</xdr:rowOff>
    </xdr:from>
    <xdr:to>
      <xdr:col>16</xdr:col>
      <xdr:colOff>1495425</xdr:colOff>
      <xdr:row>20</xdr:row>
      <xdr:rowOff>0</xdr:rowOff>
    </xdr:to>
    <xdr:pic>
      <xdr:nvPicPr>
        <xdr:cNvPr id="112" name="图片 111" descr="1623857093(1)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34655" y="15265400"/>
          <a:ext cx="1414145" cy="1241425"/>
        </a:xfrm>
        <a:prstGeom prst="rect">
          <a:avLst/>
        </a:prstGeom>
      </xdr:spPr>
    </xdr:pic>
    <xdr:clientData/>
  </xdr:twoCellAnchor>
  <xdr:twoCellAnchor editAs="oneCell">
    <xdr:from>
      <xdr:col>16</xdr:col>
      <xdr:colOff>114300</xdr:colOff>
      <xdr:row>21</xdr:row>
      <xdr:rowOff>33655</xdr:rowOff>
    </xdr:from>
    <xdr:to>
      <xdr:col>16</xdr:col>
      <xdr:colOff>1524000</xdr:colOff>
      <xdr:row>21</xdr:row>
      <xdr:rowOff>1273175</xdr:rowOff>
    </xdr:to>
    <xdr:pic>
      <xdr:nvPicPr>
        <xdr:cNvPr id="113" name="图片 112" descr="1623857142(1)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067675" y="16921480"/>
          <a:ext cx="1409700" cy="1239520"/>
        </a:xfrm>
        <a:prstGeom prst="rect">
          <a:avLst/>
        </a:prstGeom>
      </xdr:spPr>
    </xdr:pic>
    <xdr:clientData/>
  </xdr:twoCellAnchor>
  <xdr:twoCellAnchor editAs="oneCell">
    <xdr:from>
      <xdr:col>16</xdr:col>
      <xdr:colOff>125730</xdr:colOff>
      <xdr:row>22</xdr:row>
      <xdr:rowOff>68580</xdr:rowOff>
    </xdr:from>
    <xdr:to>
      <xdr:col>16</xdr:col>
      <xdr:colOff>1524000</xdr:colOff>
      <xdr:row>23</xdr:row>
      <xdr:rowOff>0</xdr:rowOff>
    </xdr:to>
    <xdr:pic>
      <xdr:nvPicPr>
        <xdr:cNvPr id="114" name="图片 113" descr="1623857167(1)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079105" y="18251805"/>
          <a:ext cx="1398270" cy="1226820"/>
        </a:xfrm>
        <a:prstGeom prst="rect">
          <a:avLst/>
        </a:prstGeom>
      </xdr:spPr>
    </xdr:pic>
    <xdr:clientData/>
  </xdr:twoCellAnchor>
  <xdr:twoCellAnchor editAs="oneCell">
    <xdr:from>
      <xdr:col>16</xdr:col>
      <xdr:colOff>161290</xdr:colOff>
      <xdr:row>23</xdr:row>
      <xdr:rowOff>51435</xdr:rowOff>
    </xdr:from>
    <xdr:to>
      <xdr:col>16</xdr:col>
      <xdr:colOff>1504950</xdr:colOff>
      <xdr:row>23</xdr:row>
      <xdr:rowOff>1276350</xdr:rowOff>
    </xdr:to>
    <xdr:pic>
      <xdr:nvPicPr>
        <xdr:cNvPr id="116" name="图片 115" descr="1623857244(1)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114665" y="19530060"/>
          <a:ext cx="1343660" cy="1224915"/>
        </a:xfrm>
        <a:prstGeom prst="rect">
          <a:avLst/>
        </a:prstGeom>
      </xdr:spPr>
    </xdr:pic>
    <xdr:clientData/>
  </xdr:twoCellAnchor>
  <xdr:twoCellAnchor editAs="oneCell">
    <xdr:from>
      <xdr:col>16</xdr:col>
      <xdr:colOff>52070</xdr:colOff>
      <xdr:row>25</xdr:row>
      <xdr:rowOff>1322705</xdr:rowOff>
    </xdr:from>
    <xdr:to>
      <xdr:col>16</xdr:col>
      <xdr:colOff>1562100</xdr:colOff>
      <xdr:row>27</xdr:row>
      <xdr:rowOff>48895</xdr:rowOff>
    </xdr:to>
    <xdr:pic>
      <xdr:nvPicPr>
        <xdr:cNvPr id="117" name="图片 116" descr="1623857281(1)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005445" y="23364825"/>
          <a:ext cx="1510030" cy="1344295"/>
        </a:xfrm>
        <a:prstGeom prst="rect">
          <a:avLst/>
        </a:prstGeom>
      </xdr:spPr>
    </xdr:pic>
    <xdr:clientData/>
  </xdr:twoCellAnchor>
  <xdr:twoCellAnchor editAs="oneCell">
    <xdr:from>
      <xdr:col>16</xdr:col>
      <xdr:colOff>8890</xdr:colOff>
      <xdr:row>27</xdr:row>
      <xdr:rowOff>18415</xdr:rowOff>
    </xdr:from>
    <xdr:to>
      <xdr:col>16</xdr:col>
      <xdr:colOff>1477010</xdr:colOff>
      <xdr:row>28</xdr:row>
      <xdr:rowOff>24130</xdr:rowOff>
    </xdr:to>
    <xdr:pic>
      <xdr:nvPicPr>
        <xdr:cNvPr id="118" name="图片 117" descr="1623857311(1)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962265" y="24678640"/>
          <a:ext cx="1468120" cy="1301115"/>
        </a:xfrm>
        <a:prstGeom prst="rect">
          <a:avLst/>
        </a:prstGeom>
      </xdr:spPr>
    </xdr:pic>
    <xdr:clientData/>
  </xdr:twoCellAnchor>
  <xdr:twoCellAnchor editAs="oneCell">
    <xdr:from>
      <xdr:col>16</xdr:col>
      <xdr:colOff>75565</xdr:colOff>
      <xdr:row>28</xdr:row>
      <xdr:rowOff>21590</xdr:rowOff>
    </xdr:from>
    <xdr:to>
      <xdr:col>16</xdr:col>
      <xdr:colOff>1575435</xdr:colOff>
      <xdr:row>29</xdr:row>
      <xdr:rowOff>31750</xdr:rowOff>
    </xdr:to>
    <xdr:pic>
      <xdr:nvPicPr>
        <xdr:cNvPr id="120" name="图片 119" descr="1623857364(1)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028940" y="25977215"/>
          <a:ext cx="1499870" cy="1305560"/>
        </a:xfrm>
        <a:prstGeom prst="rect">
          <a:avLst/>
        </a:prstGeom>
      </xdr:spPr>
    </xdr:pic>
    <xdr:clientData/>
  </xdr:twoCellAnchor>
  <xdr:twoCellAnchor editAs="oneCell">
    <xdr:from>
      <xdr:col>16</xdr:col>
      <xdr:colOff>46990</xdr:colOff>
      <xdr:row>28</xdr:row>
      <xdr:rowOff>1327150</xdr:rowOff>
    </xdr:from>
    <xdr:to>
      <xdr:col>16</xdr:col>
      <xdr:colOff>1524000</xdr:colOff>
      <xdr:row>30</xdr:row>
      <xdr:rowOff>25400</xdr:rowOff>
    </xdr:to>
    <xdr:pic>
      <xdr:nvPicPr>
        <xdr:cNvPr id="121" name="图片 120" descr="1623857390(1)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000365" y="27251025"/>
          <a:ext cx="1477010" cy="1320800"/>
        </a:xfrm>
        <a:prstGeom prst="rect">
          <a:avLst/>
        </a:prstGeom>
      </xdr:spPr>
    </xdr:pic>
    <xdr:clientData/>
  </xdr:twoCellAnchor>
  <xdr:twoCellAnchor editAs="oneCell">
    <xdr:from>
      <xdr:col>16</xdr:col>
      <xdr:colOff>47625</xdr:colOff>
      <xdr:row>23</xdr:row>
      <xdr:rowOff>1325880</xdr:rowOff>
    </xdr:from>
    <xdr:to>
      <xdr:col>16</xdr:col>
      <xdr:colOff>1628775</xdr:colOff>
      <xdr:row>25</xdr:row>
      <xdr:rowOff>83820</xdr:rowOff>
    </xdr:to>
    <xdr:pic>
      <xdr:nvPicPr>
        <xdr:cNvPr id="123" name="图片 122" descr="1623857449(1)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001000" y="20774025"/>
          <a:ext cx="1581150" cy="1379220"/>
        </a:xfrm>
        <a:prstGeom prst="rect">
          <a:avLst/>
        </a:prstGeom>
      </xdr:spPr>
    </xdr:pic>
    <xdr:clientData/>
  </xdr:twoCellAnchor>
  <xdr:twoCellAnchor editAs="oneCell">
    <xdr:from>
      <xdr:col>16</xdr:col>
      <xdr:colOff>65405</xdr:colOff>
      <xdr:row>25</xdr:row>
      <xdr:rowOff>54610</xdr:rowOff>
    </xdr:from>
    <xdr:to>
      <xdr:col>16</xdr:col>
      <xdr:colOff>1571625</xdr:colOff>
      <xdr:row>26</xdr:row>
      <xdr:rowOff>76200</xdr:rowOff>
    </xdr:to>
    <xdr:pic>
      <xdr:nvPicPr>
        <xdr:cNvPr id="124" name="图片 123" descr="1623857472(1)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018780" y="22124035"/>
          <a:ext cx="1506220" cy="1316990"/>
        </a:xfrm>
        <a:prstGeom prst="rect">
          <a:avLst/>
        </a:prstGeom>
      </xdr:spPr>
    </xdr:pic>
    <xdr:clientData/>
  </xdr:twoCellAnchor>
  <xdr:twoCellAnchor editAs="oneCell">
    <xdr:from>
      <xdr:col>16</xdr:col>
      <xdr:colOff>52705</xdr:colOff>
      <xdr:row>32</xdr:row>
      <xdr:rowOff>19685</xdr:rowOff>
    </xdr:from>
    <xdr:to>
      <xdr:col>16</xdr:col>
      <xdr:colOff>1558925</xdr:colOff>
      <xdr:row>33</xdr:row>
      <xdr:rowOff>57150</xdr:rowOff>
    </xdr:to>
    <xdr:pic>
      <xdr:nvPicPr>
        <xdr:cNvPr id="125" name="图片 124" descr="1623857504(1)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006080" y="30166310"/>
          <a:ext cx="1506220" cy="1332865"/>
        </a:xfrm>
        <a:prstGeom prst="rect">
          <a:avLst/>
        </a:prstGeom>
      </xdr:spPr>
    </xdr:pic>
    <xdr:clientData/>
  </xdr:twoCellAnchor>
  <xdr:twoCellAnchor editAs="oneCell">
    <xdr:from>
      <xdr:col>16</xdr:col>
      <xdr:colOff>151130</xdr:colOff>
      <xdr:row>33</xdr:row>
      <xdr:rowOff>67945</xdr:rowOff>
    </xdr:from>
    <xdr:to>
      <xdr:col>16</xdr:col>
      <xdr:colOff>1600200</xdr:colOff>
      <xdr:row>34</xdr:row>
      <xdr:rowOff>66675</xdr:rowOff>
    </xdr:to>
    <xdr:pic>
      <xdr:nvPicPr>
        <xdr:cNvPr id="126" name="图片 125" descr="1623857539(1)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104505" y="31509970"/>
          <a:ext cx="1449070" cy="1294130"/>
        </a:xfrm>
        <a:prstGeom prst="rect">
          <a:avLst/>
        </a:prstGeom>
      </xdr:spPr>
    </xdr:pic>
    <xdr:clientData/>
  </xdr:twoCellAnchor>
  <xdr:twoCellAnchor editAs="oneCell">
    <xdr:from>
      <xdr:col>16</xdr:col>
      <xdr:colOff>133350</xdr:colOff>
      <xdr:row>34</xdr:row>
      <xdr:rowOff>88900</xdr:rowOff>
    </xdr:from>
    <xdr:to>
      <xdr:col>16</xdr:col>
      <xdr:colOff>1570990</xdr:colOff>
      <xdr:row>35</xdr:row>
      <xdr:rowOff>59055</xdr:rowOff>
    </xdr:to>
    <xdr:pic>
      <xdr:nvPicPr>
        <xdr:cNvPr id="128" name="图片 127" descr="1623857590(1)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086725" y="32826325"/>
          <a:ext cx="1437640" cy="1265555"/>
        </a:xfrm>
        <a:prstGeom prst="rect">
          <a:avLst/>
        </a:prstGeom>
      </xdr:spPr>
    </xdr:pic>
    <xdr:clientData/>
  </xdr:twoCellAnchor>
  <xdr:twoCellAnchor editAs="oneCell">
    <xdr:from>
      <xdr:col>16</xdr:col>
      <xdr:colOff>85725</xdr:colOff>
      <xdr:row>37</xdr:row>
      <xdr:rowOff>52070</xdr:rowOff>
    </xdr:from>
    <xdr:to>
      <xdr:col>16</xdr:col>
      <xdr:colOff>1547495</xdr:colOff>
      <xdr:row>38</xdr:row>
      <xdr:rowOff>42545</xdr:rowOff>
    </xdr:to>
    <xdr:pic>
      <xdr:nvPicPr>
        <xdr:cNvPr id="129" name="图片 128" descr="1623857618(1)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039100" y="36675695"/>
          <a:ext cx="1461770" cy="1285875"/>
        </a:xfrm>
        <a:prstGeom prst="rect">
          <a:avLst/>
        </a:prstGeom>
      </xdr:spPr>
    </xdr:pic>
    <xdr:clientData/>
  </xdr:twoCellAnchor>
  <xdr:twoCellAnchor editAs="oneCell">
    <xdr:from>
      <xdr:col>16</xdr:col>
      <xdr:colOff>132715</xdr:colOff>
      <xdr:row>38</xdr:row>
      <xdr:rowOff>69215</xdr:rowOff>
    </xdr:from>
    <xdr:to>
      <xdr:col>16</xdr:col>
      <xdr:colOff>1534160</xdr:colOff>
      <xdr:row>39</xdr:row>
      <xdr:rowOff>15240</xdr:rowOff>
    </xdr:to>
    <xdr:pic>
      <xdr:nvPicPr>
        <xdr:cNvPr id="130" name="图片 129" descr="1623857648(1)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086090" y="37988240"/>
          <a:ext cx="1401445" cy="1241425"/>
        </a:xfrm>
        <a:prstGeom prst="rect">
          <a:avLst/>
        </a:prstGeom>
      </xdr:spPr>
    </xdr:pic>
    <xdr:clientData/>
  </xdr:twoCellAnchor>
  <xdr:twoCellAnchor editAs="oneCell">
    <xdr:from>
      <xdr:col>16</xdr:col>
      <xdr:colOff>43815</xdr:colOff>
      <xdr:row>39</xdr:row>
      <xdr:rowOff>10160</xdr:rowOff>
    </xdr:from>
    <xdr:to>
      <xdr:col>16</xdr:col>
      <xdr:colOff>1457325</xdr:colOff>
      <xdr:row>39</xdr:row>
      <xdr:rowOff>1248410</xdr:rowOff>
    </xdr:to>
    <xdr:pic>
      <xdr:nvPicPr>
        <xdr:cNvPr id="132" name="图片 131" descr="1623857695(1)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997190" y="39224585"/>
          <a:ext cx="1413510" cy="1238250"/>
        </a:xfrm>
        <a:prstGeom prst="rect">
          <a:avLst/>
        </a:prstGeom>
      </xdr:spPr>
    </xdr:pic>
    <xdr:clientData/>
  </xdr:twoCellAnchor>
  <xdr:twoCellAnchor editAs="oneCell">
    <xdr:from>
      <xdr:col>16</xdr:col>
      <xdr:colOff>42545</xdr:colOff>
      <xdr:row>39</xdr:row>
      <xdr:rowOff>1305560</xdr:rowOff>
    </xdr:from>
    <xdr:to>
      <xdr:col>16</xdr:col>
      <xdr:colOff>1647825</xdr:colOff>
      <xdr:row>41</xdr:row>
      <xdr:rowOff>94615</xdr:rowOff>
    </xdr:to>
    <xdr:pic>
      <xdr:nvPicPr>
        <xdr:cNvPr id="133" name="图片 132" descr="1623857719(1)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995920" y="40509825"/>
          <a:ext cx="1605280" cy="1390015"/>
        </a:xfrm>
        <a:prstGeom prst="rect">
          <a:avLst/>
        </a:prstGeom>
      </xdr:spPr>
    </xdr:pic>
    <xdr:clientData/>
  </xdr:twoCellAnchor>
  <xdr:twoCellAnchor editAs="oneCell">
    <xdr:from>
      <xdr:col>16</xdr:col>
      <xdr:colOff>65405</xdr:colOff>
      <xdr:row>36</xdr:row>
      <xdr:rowOff>7620</xdr:rowOff>
    </xdr:from>
    <xdr:to>
      <xdr:col>16</xdr:col>
      <xdr:colOff>1581785</xdr:colOff>
      <xdr:row>37</xdr:row>
      <xdr:rowOff>41910</xdr:rowOff>
    </xdr:to>
    <xdr:pic>
      <xdr:nvPicPr>
        <xdr:cNvPr id="134" name="图片 133" descr="1623857765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018780" y="35335845"/>
          <a:ext cx="1516380" cy="1329690"/>
        </a:xfrm>
        <a:prstGeom prst="rect">
          <a:avLst/>
        </a:prstGeom>
      </xdr:spPr>
    </xdr:pic>
    <xdr:clientData/>
  </xdr:twoCellAnchor>
  <xdr:twoCellAnchor editAs="oneCell">
    <xdr:from>
      <xdr:col>16</xdr:col>
      <xdr:colOff>19050</xdr:colOff>
      <xdr:row>35</xdr:row>
      <xdr:rowOff>66040</xdr:rowOff>
    </xdr:from>
    <xdr:to>
      <xdr:col>16</xdr:col>
      <xdr:colOff>1447165</xdr:colOff>
      <xdr:row>36</xdr:row>
      <xdr:rowOff>21590</xdr:rowOff>
    </xdr:to>
    <xdr:pic>
      <xdr:nvPicPr>
        <xdr:cNvPr id="135" name="图片 134" descr="1623857789(1)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972425" y="34098865"/>
          <a:ext cx="1428115" cy="1250950"/>
        </a:xfrm>
        <a:prstGeom prst="rect">
          <a:avLst/>
        </a:prstGeom>
      </xdr:spPr>
    </xdr:pic>
    <xdr:clientData/>
  </xdr:twoCellAnchor>
  <xdr:twoCellAnchor editAs="oneCell">
    <xdr:from>
      <xdr:col>16</xdr:col>
      <xdr:colOff>27940</xdr:colOff>
      <xdr:row>41</xdr:row>
      <xdr:rowOff>49530</xdr:rowOff>
    </xdr:from>
    <xdr:to>
      <xdr:col>16</xdr:col>
      <xdr:colOff>1392555</xdr:colOff>
      <xdr:row>41</xdr:row>
      <xdr:rowOff>1233805</xdr:rowOff>
    </xdr:to>
    <xdr:pic>
      <xdr:nvPicPr>
        <xdr:cNvPr id="136" name="图片 135" descr="1623857827(1)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981315" y="41854755"/>
          <a:ext cx="1364615" cy="1184275"/>
        </a:xfrm>
        <a:prstGeom prst="rect">
          <a:avLst/>
        </a:prstGeom>
      </xdr:spPr>
    </xdr:pic>
    <xdr:clientData/>
  </xdr:twoCellAnchor>
  <xdr:twoCellAnchor editAs="oneCell">
    <xdr:from>
      <xdr:col>16</xdr:col>
      <xdr:colOff>46355</xdr:colOff>
      <xdr:row>43</xdr:row>
      <xdr:rowOff>2540</xdr:rowOff>
    </xdr:from>
    <xdr:to>
      <xdr:col>16</xdr:col>
      <xdr:colOff>1477645</xdr:colOff>
      <xdr:row>43</xdr:row>
      <xdr:rowOff>1273810</xdr:rowOff>
    </xdr:to>
    <xdr:pic>
      <xdr:nvPicPr>
        <xdr:cNvPr id="137" name="图片 136" descr="1623857880(1)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999730" y="43446065"/>
          <a:ext cx="1431290" cy="1271270"/>
        </a:xfrm>
        <a:prstGeom prst="rect">
          <a:avLst/>
        </a:prstGeom>
      </xdr:spPr>
    </xdr:pic>
    <xdr:clientData/>
  </xdr:twoCellAnchor>
  <xdr:twoCellAnchor editAs="oneCell">
    <xdr:from>
      <xdr:col>16</xdr:col>
      <xdr:colOff>53340</xdr:colOff>
      <xdr:row>44</xdr:row>
      <xdr:rowOff>27305</xdr:rowOff>
    </xdr:from>
    <xdr:to>
      <xdr:col>16</xdr:col>
      <xdr:colOff>1476375</xdr:colOff>
      <xdr:row>44</xdr:row>
      <xdr:rowOff>1290320</xdr:rowOff>
    </xdr:to>
    <xdr:pic>
      <xdr:nvPicPr>
        <xdr:cNvPr id="138" name="图片 137" descr="1623857912(1)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006715" y="44766230"/>
          <a:ext cx="1423035" cy="1263015"/>
        </a:xfrm>
        <a:prstGeom prst="rect">
          <a:avLst/>
        </a:prstGeom>
      </xdr:spPr>
    </xdr:pic>
    <xdr:clientData/>
  </xdr:twoCellAnchor>
  <xdr:twoCellAnchor editAs="oneCell">
    <xdr:from>
      <xdr:col>16</xdr:col>
      <xdr:colOff>189865</xdr:colOff>
      <xdr:row>45</xdr:row>
      <xdr:rowOff>5080</xdr:rowOff>
    </xdr:from>
    <xdr:to>
      <xdr:col>16</xdr:col>
      <xdr:colOff>1609725</xdr:colOff>
      <xdr:row>45</xdr:row>
      <xdr:rowOff>1257300</xdr:rowOff>
    </xdr:to>
    <xdr:pic>
      <xdr:nvPicPr>
        <xdr:cNvPr id="140" name="图片 139" descr="1623857964(1)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143240" y="46039405"/>
          <a:ext cx="1419860" cy="1252220"/>
        </a:xfrm>
        <a:prstGeom prst="rect">
          <a:avLst/>
        </a:prstGeom>
      </xdr:spPr>
    </xdr:pic>
    <xdr:clientData/>
  </xdr:twoCellAnchor>
  <xdr:twoCellAnchor editAs="oneCell">
    <xdr:from>
      <xdr:col>16</xdr:col>
      <xdr:colOff>77470</xdr:colOff>
      <xdr:row>48</xdr:row>
      <xdr:rowOff>46355</xdr:rowOff>
    </xdr:from>
    <xdr:to>
      <xdr:col>16</xdr:col>
      <xdr:colOff>1543050</xdr:colOff>
      <xdr:row>49</xdr:row>
      <xdr:rowOff>57150</xdr:rowOff>
    </xdr:to>
    <xdr:pic>
      <xdr:nvPicPr>
        <xdr:cNvPr id="141" name="图片 140" descr="1623857992(1)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030845" y="49966880"/>
          <a:ext cx="1465580" cy="1306195"/>
        </a:xfrm>
        <a:prstGeom prst="rect">
          <a:avLst/>
        </a:prstGeom>
      </xdr:spPr>
    </xdr:pic>
    <xdr:clientData/>
  </xdr:twoCellAnchor>
  <xdr:twoCellAnchor editAs="oneCell">
    <xdr:from>
      <xdr:col>16</xdr:col>
      <xdr:colOff>81280</xdr:colOff>
      <xdr:row>49</xdr:row>
      <xdr:rowOff>8890</xdr:rowOff>
    </xdr:from>
    <xdr:to>
      <xdr:col>16</xdr:col>
      <xdr:colOff>1524000</xdr:colOff>
      <xdr:row>49</xdr:row>
      <xdr:rowOff>1285240</xdr:rowOff>
    </xdr:to>
    <xdr:pic>
      <xdr:nvPicPr>
        <xdr:cNvPr id="142" name="图片 141" descr="1623858020(1)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034655" y="51224815"/>
          <a:ext cx="1442720" cy="1276350"/>
        </a:xfrm>
        <a:prstGeom prst="rect">
          <a:avLst/>
        </a:prstGeom>
      </xdr:spPr>
    </xdr:pic>
    <xdr:clientData/>
  </xdr:twoCellAnchor>
  <xdr:twoCellAnchor editAs="oneCell">
    <xdr:from>
      <xdr:col>16</xdr:col>
      <xdr:colOff>38100</xdr:colOff>
      <xdr:row>50</xdr:row>
      <xdr:rowOff>0</xdr:rowOff>
    </xdr:from>
    <xdr:to>
      <xdr:col>16</xdr:col>
      <xdr:colOff>1537970</xdr:colOff>
      <xdr:row>51</xdr:row>
      <xdr:rowOff>5080</xdr:rowOff>
    </xdr:to>
    <xdr:pic>
      <xdr:nvPicPr>
        <xdr:cNvPr id="144" name="图片 143" descr="1623858084(1)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991475" y="52511325"/>
          <a:ext cx="1499870" cy="1300480"/>
        </a:xfrm>
        <a:prstGeom prst="rect">
          <a:avLst/>
        </a:prstGeom>
      </xdr:spPr>
    </xdr:pic>
    <xdr:clientData/>
  </xdr:twoCellAnchor>
  <xdr:twoCellAnchor editAs="oneCell">
    <xdr:from>
      <xdr:col>16</xdr:col>
      <xdr:colOff>57150</xdr:colOff>
      <xdr:row>51</xdr:row>
      <xdr:rowOff>12700</xdr:rowOff>
    </xdr:from>
    <xdr:to>
      <xdr:col>16</xdr:col>
      <xdr:colOff>1537335</xdr:colOff>
      <xdr:row>52</xdr:row>
      <xdr:rowOff>17780</xdr:rowOff>
    </xdr:to>
    <xdr:pic>
      <xdr:nvPicPr>
        <xdr:cNvPr id="145" name="图片 144" descr="1623858114(1)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010525" y="53819425"/>
          <a:ext cx="1480185" cy="1300480"/>
        </a:xfrm>
        <a:prstGeom prst="rect">
          <a:avLst/>
        </a:prstGeom>
      </xdr:spPr>
    </xdr:pic>
    <xdr:clientData/>
  </xdr:twoCellAnchor>
  <xdr:twoCellAnchor editAs="oneCell">
    <xdr:from>
      <xdr:col>16</xdr:col>
      <xdr:colOff>16510</xdr:colOff>
      <xdr:row>52</xdr:row>
      <xdr:rowOff>62865</xdr:rowOff>
    </xdr:from>
    <xdr:to>
      <xdr:col>16</xdr:col>
      <xdr:colOff>1477010</xdr:colOff>
      <xdr:row>53</xdr:row>
      <xdr:rowOff>39370</xdr:rowOff>
    </xdr:to>
    <xdr:pic>
      <xdr:nvPicPr>
        <xdr:cNvPr id="146" name="图片 145" descr="1623858139(1)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969885" y="55164990"/>
          <a:ext cx="1460500" cy="127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94615</xdr:colOff>
      <xdr:row>46</xdr:row>
      <xdr:rowOff>31750</xdr:rowOff>
    </xdr:from>
    <xdr:to>
      <xdr:col>16</xdr:col>
      <xdr:colOff>1535430</xdr:colOff>
      <xdr:row>46</xdr:row>
      <xdr:rowOff>1285240</xdr:rowOff>
    </xdr:to>
    <xdr:pic>
      <xdr:nvPicPr>
        <xdr:cNvPr id="147" name="图片 146" descr="1623858164(1)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047990" y="47361475"/>
          <a:ext cx="1440815" cy="1253490"/>
        </a:xfrm>
        <a:prstGeom prst="rect">
          <a:avLst/>
        </a:prstGeom>
      </xdr:spPr>
    </xdr:pic>
    <xdr:clientData/>
  </xdr:twoCellAnchor>
  <xdr:twoCellAnchor editAs="oneCell">
    <xdr:from>
      <xdr:col>16</xdr:col>
      <xdr:colOff>113665</xdr:colOff>
      <xdr:row>47</xdr:row>
      <xdr:rowOff>32385</xdr:rowOff>
    </xdr:from>
    <xdr:to>
      <xdr:col>16</xdr:col>
      <xdr:colOff>1609725</xdr:colOff>
      <xdr:row>48</xdr:row>
      <xdr:rowOff>47625</xdr:rowOff>
    </xdr:to>
    <xdr:pic>
      <xdr:nvPicPr>
        <xdr:cNvPr id="148" name="图片 147" descr="1623858203(1)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067040" y="48657510"/>
          <a:ext cx="1496060" cy="1310640"/>
        </a:xfrm>
        <a:prstGeom prst="rect">
          <a:avLst/>
        </a:prstGeom>
      </xdr:spPr>
    </xdr:pic>
    <xdr:clientData/>
  </xdr:twoCellAnchor>
  <xdr:twoCellAnchor editAs="oneCell">
    <xdr:from>
      <xdr:col>16</xdr:col>
      <xdr:colOff>151765</xdr:colOff>
      <xdr:row>30</xdr:row>
      <xdr:rowOff>69850</xdr:rowOff>
    </xdr:from>
    <xdr:to>
      <xdr:col>16</xdr:col>
      <xdr:colOff>1533525</xdr:colOff>
      <xdr:row>30</xdr:row>
      <xdr:rowOff>1264285</xdr:rowOff>
    </xdr:to>
    <xdr:pic>
      <xdr:nvPicPr>
        <xdr:cNvPr id="2" name="图片 1" descr="1624896734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105140" y="28616275"/>
          <a:ext cx="1381760" cy="119443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Q65"/>
  <sheetViews>
    <sheetView tabSelected="1" workbookViewId="0">
      <selection activeCell="F11" sqref="F11:F54"/>
    </sheetView>
  </sheetViews>
  <sheetFormatPr defaultColWidth="9" defaultRowHeight="14.4"/>
  <cols>
    <col min="1" max="1" width="4.6640625" customWidth="1"/>
    <col min="2" max="2" width="8.77734375" customWidth="1"/>
    <col min="3" max="3" width="8" style="8" customWidth="1"/>
    <col min="4" max="4" width="13.109375" customWidth="1"/>
    <col min="5" max="5" width="6.109375" style="8" customWidth="1"/>
    <col min="6" max="6" width="8" customWidth="1"/>
    <col min="7" max="7" width="7.21875" customWidth="1"/>
    <col min="8" max="8" width="8.6640625" customWidth="1"/>
    <col min="9" max="9" width="4.21875" customWidth="1"/>
    <col min="10" max="10" width="5.21875" customWidth="1"/>
    <col min="11" max="11" width="3.6640625" customWidth="1"/>
    <col min="12" max="12" width="3.77734375" customWidth="1"/>
    <col min="13" max="13" width="4.21875" customWidth="1"/>
    <col min="14" max="14" width="6.44140625" customWidth="1"/>
    <col min="15" max="16" width="6.109375" customWidth="1"/>
    <col min="17" max="17" width="22.33203125" customWidth="1"/>
  </cols>
  <sheetData>
    <row r="1" spans="1:17" s="1" customFormat="1" ht="13.05" customHeight="1">
      <c r="B1" s="9" t="s">
        <v>0</v>
      </c>
      <c r="C1" s="9"/>
      <c r="D1" s="9"/>
      <c r="E1" s="9"/>
      <c r="F1" s="9"/>
      <c r="G1" s="9"/>
      <c r="H1" s="10"/>
      <c r="I1" s="10"/>
      <c r="J1" s="10"/>
      <c r="K1" s="10"/>
      <c r="L1" s="10"/>
      <c r="M1" s="10"/>
      <c r="N1" s="10"/>
      <c r="O1" s="10"/>
      <c r="P1" s="10"/>
    </row>
    <row r="2" spans="1:17" s="1" customFormat="1" ht="15.6">
      <c r="A2" s="55" t="s">
        <v>1</v>
      </c>
      <c r="B2" s="55"/>
      <c r="C2" s="55"/>
      <c r="D2" s="55"/>
      <c r="E2" s="55"/>
      <c r="F2" s="55"/>
      <c r="G2" s="55"/>
      <c r="H2" s="55"/>
      <c r="I2" s="55"/>
      <c r="J2" s="55"/>
      <c r="K2" s="55"/>
      <c r="L2" s="55"/>
      <c r="M2" s="55"/>
      <c r="N2" s="55"/>
      <c r="O2" s="55"/>
      <c r="P2" s="55"/>
      <c r="Q2" s="55"/>
    </row>
    <row r="3" spans="1:17" s="1" customFormat="1">
      <c r="A3" s="56" t="s">
        <v>2</v>
      </c>
      <c r="B3" s="56"/>
      <c r="C3" s="56"/>
      <c r="D3" s="56"/>
      <c r="E3" s="56"/>
      <c r="F3" s="56"/>
      <c r="G3" s="56"/>
      <c r="H3" s="56"/>
      <c r="I3" s="56"/>
      <c r="J3" s="56"/>
      <c r="K3" s="56"/>
      <c r="L3" s="56"/>
      <c r="M3" s="56"/>
      <c r="N3" s="56"/>
      <c r="O3" s="56"/>
      <c r="P3" s="56"/>
      <c r="Q3" s="56"/>
    </row>
    <row r="4" spans="1:17" s="1" customFormat="1" ht="12" customHeight="1">
      <c r="A4" s="57" t="s">
        <v>3</v>
      </c>
      <c r="B4" s="57"/>
      <c r="C4" s="57"/>
      <c r="D4" s="57"/>
      <c r="E4" s="57"/>
      <c r="F4" s="57"/>
      <c r="G4" s="57"/>
      <c r="H4" s="57"/>
      <c r="I4" s="57"/>
      <c r="J4" s="57"/>
      <c r="K4" s="57"/>
      <c r="L4" s="57"/>
      <c r="M4" s="57"/>
      <c r="N4" s="57"/>
      <c r="O4" s="57"/>
      <c r="P4" s="57"/>
      <c r="Q4" s="57"/>
    </row>
    <row r="5" spans="1:17" ht="15" customHeight="1">
      <c r="A5" s="58" t="s">
        <v>4</v>
      </c>
      <c r="B5" s="58"/>
      <c r="C5" s="58"/>
      <c r="D5" s="58"/>
      <c r="E5" s="58"/>
      <c r="F5" s="58"/>
      <c r="G5" s="58"/>
      <c r="H5" s="58"/>
      <c r="I5" s="58"/>
      <c r="J5" s="58"/>
      <c r="K5" s="58"/>
      <c r="L5" s="58"/>
      <c r="M5" s="58"/>
      <c r="N5" s="58"/>
      <c r="O5" s="58"/>
      <c r="P5" s="58"/>
      <c r="Q5" s="58"/>
    </row>
    <row r="6" spans="1:17">
      <c r="A6" s="59" t="s">
        <v>5</v>
      </c>
      <c r="B6" s="59"/>
      <c r="C6" s="59"/>
      <c r="D6" s="59"/>
      <c r="E6" s="59"/>
      <c r="F6" s="59"/>
      <c r="G6" s="59"/>
      <c r="H6" s="59"/>
      <c r="I6" s="59"/>
      <c r="J6" s="59"/>
      <c r="K6" s="59"/>
      <c r="L6" s="59"/>
      <c r="M6" s="59"/>
      <c r="N6" s="59"/>
      <c r="O6" s="59"/>
      <c r="P6" s="59"/>
      <c r="Q6" s="59"/>
    </row>
    <row r="7" spans="1:17">
      <c r="A7" s="60" t="s">
        <v>6</v>
      </c>
      <c r="B7" s="60"/>
      <c r="C7" s="60"/>
      <c r="D7" s="60"/>
      <c r="E7"/>
      <c r="O7" s="61" t="s">
        <v>7</v>
      </c>
      <c r="P7" s="61"/>
      <c r="Q7" s="61"/>
    </row>
    <row r="8" spans="1:17">
      <c r="A8" s="60" t="s">
        <v>8</v>
      </c>
      <c r="B8" s="60"/>
      <c r="C8" s="60"/>
      <c r="D8" s="60"/>
      <c r="E8"/>
      <c r="O8" s="61" t="s">
        <v>9</v>
      </c>
      <c r="P8" s="61"/>
      <c r="Q8" s="61"/>
    </row>
    <row r="9" spans="1:17" ht="100.95" customHeight="1">
      <c r="A9" s="62" t="s">
        <v>10</v>
      </c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</row>
    <row r="10" spans="1:17" s="2" customFormat="1" ht="69" customHeight="1">
      <c r="A10" s="12" t="s">
        <v>11</v>
      </c>
      <c r="B10" s="13" t="s">
        <v>12</v>
      </c>
      <c r="C10" s="14" t="s">
        <v>13</v>
      </c>
      <c r="D10" s="15" t="s">
        <v>14</v>
      </c>
      <c r="E10" s="16" t="s">
        <v>15</v>
      </c>
      <c r="F10" s="16" t="s">
        <v>16</v>
      </c>
      <c r="G10" s="16" t="s">
        <v>17</v>
      </c>
      <c r="H10" s="17" t="s">
        <v>18</v>
      </c>
      <c r="I10" s="41" t="s">
        <v>19</v>
      </c>
      <c r="J10" s="13" t="s">
        <v>20</v>
      </c>
      <c r="K10" s="41" t="s">
        <v>21</v>
      </c>
      <c r="L10" s="41" t="s">
        <v>22</v>
      </c>
      <c r="M10" s="41" t="s">
        <v>23</v>
      </c>
      <c r="N10" s="41" t="s">
        <v>24</v>
      </c>
      <c r="O10" s="41" t="s">
        <v>25</v>
      </c>
      <c r="P10" s="13" t="s">
        <v>26</v>
      </c>
      <c r="Q10" s="53" t="s">
        <v>27</v>
      </c>
    </row>
    <row r="11" spans="1:17" ht="102" customHeight="1">
      <c r="A11" s="18">
        <v>1</v>
      </c>
      <c r="B11" s="19" t="s">
        <v>28</v>
      </c>
      <c r="C11" s="19" t="s">
        <v>29</v>
      </c>
      <c r="D11" s="20" t="s">
        <v>30</v>
      </c>
      <c r="E11" s="19" t="s">
        <v>31</v>
      </c>
      <c r="F11" s="21"/>
      <c r="G11" s="21">
        <v>300</v>
      </c>
      <c r="H11" s="21"/>
      <c r="I11" s="21">
        <v>20</v>
      </c>
      <c r="J11" s="21">
        <f t="shared" ref="J11:J20" si="0">G11/I11</f>
        <v>15</v>
      </c>
      <c r="K11" s="21">
        <v>57</v>
      </c>
      <c r="L11" s="21">
        <v>52</v>
      </c>
      <c r="M11">
        <v>32</v>
      </c>
      <c r="N11" s="21">
        <v>0.55000000000000004</v>
      </c>
      <c r="O11" s="21">
        <v>11.08</v>
      </c>
      <c r="P11" s="21">
        <f t="shared" ref="P11:P20" si="1">K11*L11*M11/100/100/100*J11</f>
        <v>1.42272</v>
      </c>
      <c r="Q11" s="26"/>
    </row>
    <row r="12" spans="1:17" ht="102" customHeight="1">
      <c r="A12" s="18">
        <v>2</v>
      </c>
      <c r="B12" s="19" t="s">
        <v>28</v>
      </c>
      <c r="C12" s="19" t="s">
        <v>29</v>
      </c>
      <c r="D12" s="20" t="s">
        <v>32</v>
      </c>
      <c r="E12" s="19" t="s">
        <v>33</v>
      </c>
      <c r="F12" s="21"/>
      <c r="G12" s="21">
        <v>300</v>
      </c>
      <c r="H12" s="21"/>
      <c r="I12" s="21">
        <v>20</v>
      </c>
      <c r="J12" s="21">
        <f t="shared" si="0"/>
        <v>15</v>
      </c>
      <c r="K12" s="21">
        <v>57</v>
      </c>
      <c r="L12" s="21">
        <v>52</v>
      </c>
      <c r="M12">
        <v>32</v>
      </c>
      <c r="N12" s="21">
        <v>0.55000000000000004</v>
      </c>
      <c r="O12" s="21">
        <v>11.08</v>
      </c>
      <c r="P12" s="21">
        <f t="shared" si="1"/>
        <v>1.42272</v>
      </c>
      <c r="Q12" s="26"/>
    </row>
    <row r="13" spans="1:17" ht="102" customHeight="1">
      <c r="A13" s="18">
        <v>3</v>
      </c>
      <c r="B13" s="19" t="s">
        <v>28</v>
      </c>
      <c r="C13" s="19" t="s">
        <v>29</v>
      </c>
      <c r="D13" s="20" t="s">
        <v>34</v>
      </c>
      <c r="E13" s="19" t="s">
        <v>35</v>
      </c>
      <c r="F13" s="21"/>
      <c r="G13" s="21">
        <v>300</v>
      </c>
      <c r="H13" s="21"/>
      <c r="I13" s="21">
        <v>20</v>
      </c>
      <c r="J13" s="21">
        <f t="shared" si="0"/>
        <v>15</v>
      </c>
      <c r="K13" s="21">
        <v>57</v>
      </c>
      <c r="L13" s="21">
        <v>52</v>
      </c>
      <c r="M13">
        <v>32</v>
      </c>
      <c r="N13" s="21">
        <v>0.55000000000000004</v>
      </c>
      <c r="O13" s="21">
        <v>11.08</v>
      </c>
      <c r="P13" s="21">
        <f t="shared" si="1"/>
        <v>1.42272</v>
      </c>
      <c r="Q13" s="26"/>
    </row>
    <row r="14" spans="1:17" ht="102" customHeight="1">
      <c r="A14" s="18">
        <v>4</v>
      </c>
      <c r="B14" s="19" t="s">
        <v>28</v>
      </c>
      <c r="C14" s="19" t="s">
        <v>29</v>
      </c>
      <c r="D14" s="20" t="s">
        <v>36</v>
      </c>
      <c r="E14" s="19" t="s">
        <v>37</v>
      </c>
      <c r="F14" s="21"/>
      <c r="G14" s="21">
        <v>300</v>
      </c>
      <c r="H14" s="21"/>
      <c r="I14" s="21">
        <v>20</v>
      </c>
      <c r="J14" s="21">
        <f t="shared" si="0"/>
        <v>15</v>
      </c>
      <c r="K14" s="21">
        <v>57</v>
      </c>
      <c r="L14" s="21">
        <v>52</v>
      </c>
      <c r="M14">
        <v>32</v>
      </c>
      <c r="N14" s="21">
        <v>0.55000000000000004</v>
      </c>
      <c r="O14" s="21">
        <v>11.08</v>
      </c>
      <c r="P14" s="21">
        <f t="shared" si="1"/>
        <v>1.42272</v>
      </c>
      <c r="Q14" s="26"/>
    </row>
    <row r="15" spans="1:17" ht="102" customHeight="1">
      <c r="A15" s="18">
        <v>5</v>
      </c>
      <c r="B15" s="19" t="s">
        <v>28</v>
      </c>
      <c r="C15" s="19" t="s">
        <v>29</v>
      </c>
      <c r="D15" s="20" t="s">
        <v>38</v>
      </c>
      <c r="E15" s="19" t="s">
        <v>37</v>
      </c>
      <c r="F15" s="21"/>
      <c r="G15" s="21">
        <v>300</v>
      </c>
      <c r="H15" s="21"/>
      <c r="I15" s="21">
        <v>20</v>
      </c>
      <c r="J15" s="21">
        <f t="shared" si="0"/>
        <v>15</v>
      </c>
      <c r="K15" s="21">
        <v>57</v>
      </c>
      <c r="L15" s="21">
        <v>52</v>
      </c>
      <c r="M15">
        <v>32</v>
      </c>
      <c r="N15" s="21">
        <v>0.55000000000000004</v>
      </c>
      <c r="O15" s="21">
        <v>11.08</v>
      </c>
      <c r="P15" s="21">
        <f t="shared" si="1"/>
        <v>1.42272</v>
      </c>
      <c r="Q15" s="26"/>
    </row>
    <row r="16" spans="1:17" ht="102" customHeight="1">
      <c r="A16" s="18">
        <v>6</v>
      </c>
      <c r="B16" s="19" t="s">
        <v>28</v>
      </c>
      <c r="C16" s="19" t="s">
        <v>39</v>
      </c>
      <c r="D16" s="20" t="s">
        <v>30</v>
      </c>
      <c r="E16" s="19" t="s">
        <v>40</v>
      </c>
      <c r="F16" s="21"/>
      <c r="G16" s="21">
        <v>300</v>
      </c>
      <c r="H16" s="21"/>
      <c r="I16" s="21">
        <v>20</v>
      </c>
      <c r="J16" s="21">
        <f t="shared" si="0"/>
        <v>15</v>
      </c>
      <c r="K16" s="21">
        <v>57</v>
      </c>
      <c r="L16" s="21">
        <v>52</v>
      </c>
      <c r="M16">
        <v>32</v>
      </c>
      <c r="N16" s="21">
        <v>0.55000000000000004</v>
      </c>
      <c r="O16" s="21">
        <v>11.08</v>
      </c>
      <c r="P16" s="21">
        <f t="shared" si="1"/>
        <v>1.42272</v>
      </c>
      <c r="Q16" s="26"/>
    </row>
    <row r="17" spans="1:17" ht="102" customHeight="1">
      <c r="A17" s="18">
        <v>7</v>
      </c>
      <c r="B17" s="19" t="s">
        <v>28</v>
      </c>
      <c r="C17" s="19" t="s">
        <v>39</v>
      </c>
      <c r="D17" s="20" t="s">
        <v>32</v>
      </c>
      <c r="E17" s="19" t="s">
        <v>35</v>
      </c>
      <c r="F17" s="21"/>
      <c r="G17" s="21">
        <v>300</v>
      </c>
      <c r="H17" s="21"/>
      <c r="I17" s="21">
        <v>20</v>
      </c>
      <c r="J17" s="21">
        <f t="shared" si="0"/>
        <v>15</v>
      </c>
      <c r="K17" s="21">
        <v>57</v>
      </c>
      <c r="L17" s="21">
        <v>52</v>
      </c>
      <c r="M17">
        <v>32</v>
      </c>
      <c r="N17" s="21">
        <v>0.55000000000000004</v>
      </c>
      <c r="O17" s="21">
        <v>11.08</v>
      </c>
      <c r="P17" s="21">
        <f t="shared" si="1"/>
        <v>1.42272</v>
      </c>
      <c r="Q17" s="26"/>
    </row>
    <row r="18" spans="1:17" ht="102" customHeight="1">
      <c r="A18" s="18">
        <v>8</v>
      </c>
      <c r="B18" s="19" t="s">
        <v>28</v>
      </c>
      <c r="C18" s="19" t="s">
        <v>39</v>
      </c>
      <c r="D18" s="20" t="s">
        <v>36</v>
      </c>
      <c r="E18" s="19" t="s">
        <v>37</v>
      </c>
      <c r="F18" s="21"/>
      <c r="G18" s="21">
        <v>300</v>
      </c>
      <c r="H18" s="21"/>
      <c r="I18" s="21">
        <v>20</v>
      </c>
      <c r="J18" s="21">
        <f t="shared" si="0"/>
        <v>15</v>
      </c>
      <c r="K18" s="21">
        <v>57</v>
      </c>
      <c r="L18" s="21">
        <v>52</v>
      </c>
      <c r="M18">
        <v>32</v>
      </c>
      <c r="N18" s="21">
        <v>0.55000000000000004</v>
      </c>
      <c r="O18" s="21">
        <v>11.08</v>
      </c>
      <c r="P18" s="21">
        <f t="shared" si="1"/>
        <v>1.42272</v>
      </c>
      <c r="Q18" s="26"/>
    </row>
    <row r="19" spans="1:17" ht="102" customHeight="1">
      <c r="A19" s="18">
        <v>9</v>
      </c>
      <c r="B19" s="19" t="s">
        <v>28</v>
      </c>
      <c r="C19" s="19" t="s">
        <v>39</v>
      </c>
      <c r="D19" s="20" t="s">
        <v>34</v>
      </c>
      <c r="E19" s="19" t="s">
        <v>35</v>
      </c>
      <c r="F19" s="21"/>
      <c r="G19" s="21">
        <v>300</v>
      </c>
      <c r="H19" s="21"/>
      <c r="I19" s="21">
        <v>20</v>
      </c>
      <c r="J19" s="21">
        <f t="shared" si="0"/>
        <v>15</v>
      </c>
      <c r="K19" s="21">
        <v>57</v>
      </c>
      <c r="L19" s="21">
        <v>52</v>
      </c>
      <c r="M19">
        <v>32</v>
      </c>
      <c r="N19" s="21">
        <v>0.55000000000000004</v>
      </c>
      <c r="O19" s="21">
        <v>11.08</v>
      </c>
      <c r="P19" s="21">
        <f t="shared" si="1"/>
        <v>1.42272</v>
      </c>
      <c r="Q19" s="26"/>
    </row>
    <row r="20" spans="1:17" ht="102" customHeight="1">
      <c r="A20" s="18">
        <v>10</v>
      </c>
      <c r="B20" s="19" t="s">
        <v>28</v>
      </c>
      <c r="C20" s="19" t="s">
        <v>39</v>
      </c>
      <c r="D20" s="20" t="s">
        <v>38</v>
      </c>
      <c r="E20" s="19" t="s">
        <v>37</v>
      </c>
      <c r="F20" s="21"/>
      <c r="G20" s="21">
        <v>300</v>
      </c>
      <c r="H20" s="21"/>
      <c r="I20" s="21">
        <v>20</v>
      </c>
      <c r="J20" s="21">
        <f t="shared" si="0"/>
        <v>15</v>
      </c>
      <c r="K20" s="21">
        <v>57</v>
      </c>
      <c r="L20" s="21">
        <v>52</v>
      </c>
      <c r="M20">
        <v>32</v>
      </c>
      <c r="N20" s="21">
        <v>0.55000000000000004</v>
      </c>
      <c r="O20" s="21">
        <v>11.08</v>
      </c>
      <c r="P20" s="21">
        <f t="shared" si="1"/>
        <v>1.42272</v>
      </c>
      <c r="Q20" s="26"/>
    </row>
    <row r="21" spans="1:17" ht="30" customHeight="1">
      <c r="A21" s="18"/>
      <c r="B21" s="19"/>
      <c r="C21" s="19"/>
      <c r="D21" s="21"/>
      <c r="E21" s="19"/>
      <c r="F21" s="21"/>
      <c r="G21" s="21"/>
      <c r="H21" s="21"/>
      <c r="I21" s="21"/>
      <c r="J21" s="21"/>
      <c r="K21" s="21"/>
      <c r="L21" s="21"/>
      <c r="M21" s="21"/>
      <c r="N21" s="21"/>
      <c r="O21" s="21"/>
      <c r="P21" s="21"/>
      <c r="Q21" s="26"/>
    </row>
    <row r="22" spans="1:17" ht="102" customHeight="1">
      <c r="A22" s="18">
        <v>11</v>
      </c>
      <c r="B22" s="19" t="s">
        <v>28</v>
      </c>
      <c r="C22" s="19" t="s">
        <v>41</v>
      </c>
      <c r="D22" s="20" t="s">
        <v>30</v>
      </c>
      <c r="E22" s="19" t="s">
        <v>40</v>
      </c>
      <c r="F22" s="21"/>
      <c r="G22" s="21">
        <v>300</v>
      </c>
      <c r="H22" s="21"/>
      <c r="I22" s="21">
        <v>20</v>
      </c>
      <c r="J22" s="21">
        <f t="shared" ref="J22:J31" si="2">G22/I22</f>
        <v>15</v>
      </c>
      <c r="K22" s="21">
        <v>57</v>
      </c>
      <c r="L22" s="21">
        <v>52</v>
      </c>
      <c r="M22">
        <v>32</v>
      </c>
      <c r="N22" s="21">
        <v>0.55000000000000004</v>
      </c>
      <c r="O22" s="21">
        <v>11.08</v>
      </c>
      <c r="P22" s="21">
        <f t="shared" ref="P22:P31" si="3">K22*L22*M22/100/100/100*J22</f>
        <v>1.42272</v>
      </c>
      <c r="Q22" s="26"/>
    </row>
    <row r="23" spans="1:17" ht="102" customHeight="1">
      <c r="A23" s="18">
        <v>12</v>
      </c>
      <c r="B23" s="19" t="s">
        <v>28</v>
      </c>
      <c r="C23" s="19" t="s">
        <v>41</v>
      </c>
      <c r="D23" s="20" t="s">
        <v>32</v>
      </c>
      <c r="E23" s="19" t="s">
        <v>35</v>
      </c>
      <c r="F23" s="21"/>
      <c r="G23" s="21">
        <v>300</v>
      </c>
      <c r="H23" s="21"/>
      <c r="I23" s="21">
        <v>20</v>
      </c>
      <c r="J23" s="21">
        <f t="shared" si="2"/>
        <v>15</v>
      </c>
      <c r="K23" s="21">
        <v>57</v>
      </c>
      <c r="L23" s="21">
        <v>52</v>
      </c>
      <c r="M23">
        <v>32</v>
      </c>
      <c r="N23" s="21">
        <v>0.55000000000000004</v>
      </c>
      <c r="O23" s="21">
        <v>11.08</v>
      </c>
      <c r="P23" s="21">
        <f t="shared" si="3"/>
        <v>1.42272</v>
      </c>
      <c r="Q23" s="26"/>
    </row>
    <row r="24" spans="1:17" ht="102" customHeight="1">
      <c r="A24" s="18">
        <v>13</v>
      </c>
      <c r="B24" s="19" t="s">
        <v>28</v>
      </c>
      <c r="C24" s="19" t="s">
        <v>41</v>
      </c>
      <c r="D24" s="20" t="s">
        <v>34</v>
      </c>
      <c r="E24" s="19" t="s">
        <v>35</v>
      </c>
      <c r="F24" s="21"/>
      <c r="G24" s="21">
        <v>300</v>
      </c>
      <c r="H24" s="21"/>
      <c r="I24" s="21">
        <v>20</v>
      </c>
      <c r="J24" s="21">
        <f t="shared" si="2"/>
        <v>15</v>
      </c>
      <c r="K24" s="21">
        <v>57</v>
      </c>
      <c r="L24" s="21">
        <v>52</v>
      </c>
      <c r="M24">
        <v>32</v>
      </c>
      <c r="N24" s="21">
        <v>0.55000000000000004</v>
      </c>
      <c r="O24" s="21">
        <v>11.08</v>
      </c>
      <c r="P24" s="21">
        <f t="shared" si="3"/>
        <v>1.42272</v>
      </c>
      <c r="Q24" s="26"/>
    </row>
    <row r="25" spans="1:17" ht="102" customHeight="1">
      <c r="A25" s="18">
        <v>14</v>
      </c>
      <c r="B25" s="19" t="s">
        <v>28</v>
      </c>
      <c r="C25" s="19" t="s">
        <v>41</v>
      </c>
      <c r="D25" s="20" t="s">
        <v>36</v>
      </c>
      <c r="E25" s="19" t="s">
        <v>37</v>
      </c>
      <c r="F25" s="21"/>
      <c r="G25" s="21">
        <v>300</v>
      </c>
      <c r="H25" s="21"/>
      <c r="I25" s="21">
        <v>20</v>
      </c>
      <c r="J25" s="21">
        <f t="shared" si="2"/>
        <v>15</v>
      </c>
      <c r="K25" s="21">
        <v>57</v>
      </c>
      <c r="L25" s="21">
        <v>52</v>
      </c>
      <c r="M25">
        <v>32</v>
      </c>
      <c r="N25" s="21">
        <v>0.55000000000000004</v>
      </c>
      <c r="O25" s="21">
        <v>11.08</v>
      </c>
      <c r="P25" s="21">
        <f t="shared" si="3"/>
        <v>1.42272</v>
      </c>
      <c r="Q25" s="26"/>
    </row>
    <row r="26" spans="1:17" ht="102" customHeight="1">
      <c r="A26" s="18">
        <v>15</v>
      </c>
      <c r="B26" s="19" t="s">
        <v>28</v>
      </c>
      <c r="C26" s="19" t="s">
        <v>41</v>
      </c>
      <c r="D26" s="20" t="s">
        <v>38</v>
      </c>
      <c r="E26" s="19" t="s">
        <v>37</v>
      </c>
      <c r="F26" s="21"/>
      <c r="G26" s="21">
        <v>300</v>
      </c>
      <c r="H26" s="21"/>
      <c r="I26" s="21">
        <v>20</v>
      </c>
      <c r="J26" s="21">
        <f t="shared" si="2"/>
        <v>15</v>
      </c>
      <c r="K26" s="21">
        <v>57</v>
      </c>
      <c r="L26" s="21">
        <v>52</v>
      </c>
      <c r="M26">
        <v>32</v>
      </c>
      <c r="N26" s="21">
        <v>0.55000000000000004</v>
      </c>
      <c r="O26" s="21">
        <v>11.08</v>
      </c>
      <c r="P26" s="21">
        <f t="shared" si="3"/>
        <v>1.42272</v>
      </c>
      <c r="Q26" s="26"/>
    </row>
    <row r="27" spans="1:17" ht="102" customHeight="1">
      <c r="A27" s="18">
        <v>16</v>
      </c>
      <c r="B27" s="19" t="s">
        <v>28</v>
      </c>
      <c r="C27" s="19" t="s">
        <v>42</v>
      </c>
      <c r="D27" s="20" t="s">
        <v>30</v>
      </c>
      <c r="E27" s="19" t="s">
        <v>40</v>
      </c>
      <c r="F27" s="21"/>
      <c r="G27" s="21">
        <v>300</v>
      </c>
      <c r="H27" s="21"/>
      <c r="I27" s="21">
        <v>20</v>
      </c>
      <c r="J27" s="21">
        <f t="shared" si="2"/>
        <v>15</v>
      </c>
      <c r="K27" s="21">
        <v>57</v>
      </c>
      <c r="L27" s="21">
        <v>52</v>
      </c>
      <c r="M27">
        <v>32</v>
      </c>
      <c r="N27" s="21">
        <v>0.55000000000000004</v>
      </c>
      <c r="O27" s="21">
        <v>11.08</v>
      </c>
      <c r="P27" s="21">
        <f t="shared" si="3"/>
        <v>1.42272</v>
      </c>
      <c r="Q27" s="26"/>
    </row>
    <row r="28" spans="1:17" ht="102" customHeight="1">
      <c r="A28" s="18">
        <v>17</v>
      </c>
      <c r="B28" s="19" t="s">
        <v>28</v>
      </c>
      <c r="C28" s="19" t="s">
        <v>42</v>
      </c>
      <c r="D28" s="20" t="s">
        <v>32</v>
      </c>
      <c r="E28" s="19" t="s">
        <v>35</v>
      </c>
      <c r="F28" s="21"/>
      <c r="G28" s="21">
        <v>300</v>
      </c>
      <c r="H28" s="21"/>
      <c r="I28" s="21">
        <v>20</v>
      </c>
      <c r="J28" s="21">
        <f t="shared" si="2"/>
        <v>15</v>
      </c>
      <c r="K28" s="21">
        <v>57</v>
      </c>
      <c r="L28" s="21">
        <v>52</v>
      </c>
      <c r="M28">
        <v>32</v>
      </c>
      <c r="N28" s="21">
        <v>0.55000000000000004</v>
      </c>
      <c r="O28" s="21">
        <v>11.08</v>
      </c>
      <c r="P28" s="21">
        <f t="shared" si="3"/>
        <v>1.42272</v>
      </c>
      <c r="Q28" s="26"/>
    </row>
    <row r="29" spans="1:17" ht="102" customHeight="1">
      <c r="A29" s="18">
        <v>18</v>
      </c>
      <c r="B29" s="19" t="s">
        <v>28</v>
      </c>
      <c r="C29" s="19" t="s">
        <v>42</v>
      </c>
      <c r="D29" s="20" t="s">
        <v>36</v>
      </c>
      <c r="E29" s="19" t="s">
        <v>37</v>
      </c>
      <c r="F29" s="21"/>
      <c r="G29" s="21">
        <v>300</v>
      </c>
      <c r="H29" s="21"/>
      <c r="I29" s="21">
        <v>20</v>
      </c>
      <c r="J29" s="21">
        <f t="shared" si="2"/>
        <v>15</v>
      </c>
      <c r="K29" s="21">
        <v>57</v>
      </c>
      <c r="L29" s="21">
        <v>52</v>
      </c>
      <c r="M29">
        <v>32</v>
      </c>
      <c r="N29" s="21">
        <v>0.55000000000000004</v>
      </c>
      <c r="O29" s="21">
        <v>11.08</v>
      </c>
      <c r="P29" s="21">
        <f t="shared" si="3"/>
        <v>1.42272</v>
      </c>
      <c r="Q29" s="26"/>
    </row>
    <row r="30" spans="1:17" ht="102" customHeight="1">
      <c r="A30" s="18">
        <v>19</v>
      </c>
      <c r="B30" s="19" t="s">
        <v>28</v>
      </c>
      <c r="C30" s="19" t="s">
        <v>42</v>
      </c>
      <c r="D30" s="20" t="s">
        <v>34</v>
      </c>
      <c r="E30" s="19" t="s">
        <v>35</v>
      </c>
      <c r="F30" s="21"/>
      <c r="G30" s="21">
        <v>300</v>
      </c>
      <c r="H30" s="21"/>
      <c r="I30" s="21">
        <v>20</v>
      </c>
      <c r="J30" s="21">
        <f t="shared" si="2"/>
        <v>15</v>
      </c>
      <c r="K30" s="21">
        <v>57</v>
      </c>
      <c r="L30" s="21">
        <v>52</v>
      </c>
      <c r="M30">
        <v>32</v>
      </c>
      <c r="N30" s="21">
        <v>0.55000000000000004</v>
      </c>
      <c r="O30" s="21">
        <v>11.08</v>
      </c>
      <c r="P30" s="21">
        <f t="shared" si="3"/>
        <v>1.42272</v>
      </c>
      <c r="Q30" s="26"/>
    </row>
    <row r="31" spans="1:17" s="3" customFormat="1" ht="102" customHeight="1">
      <c r="A31" s="22">
        <v>20</v>
      </c>
      <c r="B31" s="23" t="s">
        <v>28</v>
      </c>
      <c r="C31" s="23" t="s">
        <v>42</v>
      </c>
      <c r="D31" s="24" t="s">
        <v>38</v>
      </c>
      <c r="E31" s="23" t="s">
        <v>37</v>
      </c>
      <c r="F31" s="25"/>
      <c r="G31" s="25">
        <v>300</v>
      </c>
      <c r="H31" s="25"/>
      <c r="I31" s="25">
        <v>20</v>
      </c>
      <c r="J31" s="25">
        <f t="shared" si="2"/>
        <v>15</v>
      </c>
      <c r="K31" s="25">
        <v>57</v>
      </c>
      <c r="L31" s="25">
        <v>52</v>
      </c>
      <c r="M31" s="3">
        <v>32</v>
      </c>
      <c r="N31" s="25">
        <v>0.55000000000000004</v>
      </c>
      <c r="O31" s="25">
        <v>11.08</v>
      </c>
      <c r="P31" s="25">
        <f t="shared" si="3"/>
        <v>1.42272</v>
      </c>
      <c r="Q31" s="54"/>
    </row>
    <row r="32" spans="1:17" ht="24" customHeight="1">
      <c r="A32" s="26"/>
      <c r="B32" s="19"/>
      <c r="C32" s="19"/>
      <c r="D32" s="21"/>
      <c r="E32" s="19"/>
      <c r="F32" s="21"/>
      <c r="G32" s="21"/>
      <c r="H32" s="21"/>
      <c r="I32" s="21"/>
      <c r="J32" s="21"/>
      <c r="K32" s="21"/>
      <c r="L32" s="21"/>
      <c r="M32" s="21"/>
      <c r="N32" s="21"/>
      <c r="O32" s="21"/>
      <c r="P32" s="21"/>
      <c r="Q32" s="26"/>
    </row>
    <row r="33" spans="1:17" ht="102" customHeight="1">
      <c r="A33" s="26">
        <v>21</v>
      </c>
      <c r="B33" s="19" t="s">
        <v>28</v>
      </c>
      <c r="C33" s="19" t="s">
        <v>43</v>
      </c>
      <c r="D33" s="20" t="s">
        <v>30</v>
      </c>
      <c r="E33" s="19" t="s">
        <v>40</v>
      </c>
      <c r="F33" s="21"/>
      <c r="G33" s="21">
        <v>300</v>
      </c>
      <c r="H33" s="21"/>
      <c r="I33" s="21">
        <v>20</v>
      </c>
      <c r="J33" s="21">
        <f t="shared" ref="J33:J42" si="4">G33/I33</f>
        <v>15</v>
      </c>
      <c r="K33" s="21">
        <v>57</v>
      </c>
      <c r="L33" s="21">
        <v>52</v>
      </c>
      <c r="M33">
        <v>32</v>
      </c>
      <c r="N33" s="21">
        <v>0.55000000000000004</v>
      </c>
      <c r="O33" s="21">
        <v>11.08</v>
      </c>
      <c r="P33" s="21">
        <f t="shared" ref="P33:P42" si="5">K33*L33*M33/100/100/100*J33</f>
        <v>1.42272</v>
      </c>
      <c r="Q33" s="26"/>
    </row>
    <row r="34" spans="1:17" ht="102" customHeight="1">
      <c r="A34" s="26">
        <v>22</v>
      </c>
      <c r="B34" s="19" t="s">
        <v>28</v>
      </c>
      <c r="C34" s="19" t="s">
        <v>43</v>
      </c>
      <c r="D34" s="20" t="s">
        <v>32</v>
      </c>
      <c r="E34" s="19" t="s">
        <v>35</v>
      </c>
      <c r="F34" s="21"/>
      <c r="G34" s="21">
        <v>300</v>
      </c>
      <c r="H34" s="21"/>
      <c r="I34" s="21">
        <v>20</v>
      </c>
      <c r="J34" s="21">
        <f t="shared" si="4"/>
        <v>15</v>
      </c>
      <c r="K34" s="21">
        <v>57</v>
      </c>
      <c r="L34" s="21">
        <v>52</v>
      </c>
      <c r="M34">
        <v>32</v>
      </c>
      <c r="N34" s="21">
        <v>0.55000000000000004</v>
      </c>
      <c r="O34" s="21">
        <v>11.08</v>
      </c>
      <c r="P34" s="21">
        <f t="shared" si="5"/>
        <v>1.42272</v>
      </c>
      <c r="Q34" s="26"/>
    </row>
    <row r="35" spans="1:17" ht="102" customHeight="1">
      <c r="A35" s="26">
        <v>23</v>
      </c>
      <c r="B35" s="19" t="s">
        <v>28</v>
      </c>
      <c r="C35" s="19" t="s">
        <v>43</v>
      </c>
      <c r="D35" s="20" t="s">
        <v>34</v>
      </c>
      <c r="E35" s="19" t="s">
        <v>35</v>
      </c>
      <c r="F35" s="21"/>
      <c r="G35" s="21">
        <v>300</v>
      </c>
      <c r="H35" s="21"/>
      <c r="I35" s="21">
        <v>20</v>
      </c>
      <c r="J35" s="21">
        <f t="shared" si="4"/>
        <v>15</v>
      </c>
      <c r="K35" s="21">
        <v>57</v>
      </c>
      <c r="L35" s="21">
        <v>52</v>
      </c>
      <c r="M35">
        <v>32</v>
      </c>
      <c r="N35" s="21">
        <v>0.55000000000000004</v>
      </c>
      <c r="O35" s="21">
        <v>11.08</v>
      </c>
      <c r="P35" s="21">
        <f t="shared" si="5"/>
        <v>1.42272</v>
      </c>
      <c r="Q35" s="26"/>
    </row>
    <row r="36" spans="1:17" ht="102" customHeight="1">
      <c r="A36" s="26">
        <v>24</v>
      </c>
      <c r="B36" s="19" t="s">
        <v>28</v>
      </c>
      <c r="C36" s="19" t="s">
        <v>43</v>
      </c>
      <c r="D36" s="20" t="s">
        <v>36</v>
      </c>
      <c r="E36" s="19" t="s">
        <v>37</v>
      </c>
      <c r="F36" s="21"/>
      <c r="G36" s="21">
        <v>300</v>
      </c>
      <c r="H36" s="21"/>
      <c r="I36" s="21">
        <v>20</v>
      </c>
      <c r="J36" s="21">
        <f t="shared" si="4"/>
        <v>15</v>
      </c>
      <c r="K36" s="21">
        <v>57</v>
      </c>
      <c r="L36" s="21">
        <v>52</v>
      </c>
      <c r="M36">
        <v>32</v>
      </c>
      <c r="N36" s="21">
        <v>0.55000000000000004</v>
      </c>
      <c r="O36" s="21">
        <v>11.08</v>
      </c>
      <c r="P36" s="21">
        <f t="shared" si="5"/>
        <v>1.42272</v>
      </c>
      <c r="Q36" s="26"/>
    </row>
    <row r="37" spans="1:17" ht="102" customHeight="1">
      <c r="A37" s="26">
        <v>25</v>
      </c>
      <c r="B37" s="19" t="s">
        <v>28</v>
      </c>
      <c r="C37" s="19" t="s">
        <v>43</v>
      </c>
      <c r="D37" s="20" t="s">
        <v>38</v>
      </c>
      <c r="E37" s="19" t="s">
        <v>37</v>
      </c>
      <c r="F37" s="21"/>
      <c r="G37" s="21">
        <v>300</v>
      </c>
      <c r="H37" s="21"/>
      <c r="I37" s="21">
        <v>20</v>
      </c>
      <c r="J37" s="21">
        <f t="shared" si="4"/>
        <v>15</v>
      </c>
      <c r="K37" s="21">
        <v>57</v>
      </c>
      <c r="L37" s="21">
        <v>52</v>
      </c>
      <c r="M37">
        <v>32</v>
      </c>
      <c r="N37" s="21">
        <v>0.55000000000000004</v>
      </c>
      <c r="O37" s="21">
        <v>11.08</v>
      </c>
      <c r="P37" s="21">
        <f t="shared" si="5"/>
        <v>1.42272</v>
      </c>
      <c r="Q37" s="26"/>
    </row>
    <row r="38" spans="1:17" ht="102" customHeight="1">
      <c r="A38" s="26">
        <v>26</v>
      </c>
      <c r="B38" s="19" t="s">
        <v>28</v>
      </c>
      <c r="C38" s="19" t="s">
        <v>44</v>
      </c>
      <c r="D38" s="20" t="s">
        <v>30</v>
      </c>
      <c r="E38" s="19" t="s">
        <v>40</v>
      </c>
      <c r="F38" s="21"/>
      <c r="G38" s="21">
        <v>300</v>
      </c>
      <c r="H38" s="21"/>
      <c r="I38" s="21">
        <v>20</v>
      </c>
      <c r="J38" s="21">
        <f t="shared" si="4"/>
        <v>15</v>
      </c>
      <c r="K38" s="21">
        <v>57</v>
      </c>
      <c r="L38" s="21">
        <v>52</v>
      </c>
      <c r="M38">
        <v>32</v>
      </c>
      <c r="N38" s="21">
        <v>0.55000000000000004</v>
      </c>
      <c r="O38" s="21">
        <v>11.08</v>
      </c>
      <c r="P38" s="21">
        <f t="shared" si="5"/>
        <v>1.42272</v>
      </c>
      <c r="Q38" s="26"/>
    </row>
    <row r="39" spans="1:17" ht="102" customHeight="1">
      <c r="A39" s="26">
        <v>27</v>
      </c>
      <c r="B39" s="19" t="s">
        <v>28</v>
      </c>
      <c r="C39" s="19" t="s">
        <v>44</v>
      </c>
      <c r="D39" s="20" t="s">
        <v>32</v>
      </c>
      <c r="E39" s="19" t="s">
        <v>35</v>
      </c>
      <c r="F39" s="21"/>
      <c r="G39" s="21">
        <v>300</v>
      </c>
      <c r="H39" s="21"/>
      <c r="I39" s="21">
        <v>20</v>
      </c>
      <c r="J39" s="21">
        <f t="shared" si="4"/>
        <v>15</v>
      </c>
      <c r="K39" s="21">
        <v>57</v>
      </c>
      <c r="L39" s="21">
        <v>52</v>
      </c>
      <c r="M39">
        <v>32</v>
      </c>
      <c r="N39" s="21">
        <v>0.55000000000000004</v>
      </c>
      <c r="O39" s="21">
        <v>11.08</v>
      </c>
      <c r="P39" s="21">
        <f t="shared" si="5"/>
        <v>1.42272</v>
      </c>
      <c r="Q39" s="26"/>
    </row>
    <row r="40" spans="1:17" ht="102" customHeight="1">
      <c r="A40" s="26">
        <v>28</v>
      </c>
      <c r="B40" s="19" t="s">
        <v>28</v>
      </c>
      <c r="C40" s="19" t="s">
        <v>44</v>
      </c>
      <c r="D40" s="20" t="s">
        <v>36</v>
      </c>
      <c r="E40" s="19" t="s">
        <v>37</v>
      </c>
      <c r="F40" s="21"/>
      <c r="G40" s="21">
        <v>300</v>
      </c>
      <c r="H40" s="21"/>
      <c r="I40" s="21">
        <v>20</v>
      </c>
      <c r="J40" s="21">
        <f t="shared" si="4"/>
        <v>15</v>
      </c>
      <c r="K40" s="21">
        <v>57</v>
      </c>
      <c r="L40" s="21">
        <v>52</v>
      </c>
      <c r="M40">
        <v>32</v>
      </c>
      <c r="N40" s="21">
        <v>0.55000000000000004</v>
      </c>
      <c r="O40" s="21">
        <v>11.08</v>
      </c>
      <c r="P40" s="21">
        <f t="shared" si="5"/>
        <v>1.42272</v>
      </c>
      <c r="Q40" s="26"/>
    </row>
    <row r="41" spans="1:17" ht="102" customHeight="1">
      <c r="A41" s="26">
        <v>29</v>
      </c>
      <c r="B41" s="19" t="s">
        <v>28</v>
      </c>
      <c r="C41" s="19" t="s">
        <v>44</v>
      </c>
      <c r="D41" s="20" t="s">
        <v>34</v>
      </c>
      <c r="E41" s="19" t="s">
        <v>35</v>
      </c>
      <c r="F41" s="21"/>
      <c r="G41" s="21">
        <v>300</v>
      </c>
      <c r="H41" s="21"/>
      <c r="I41" s="21">
        <v>20</v>
      </c>
      <c r="J41" s="21">
        <f t="shared" si="4"/>
        <v>15</v>
      </c>
      <c r="K41" s="21">
        <v>57</v>
      </c>
      <c r="L41" s="21">
        <v>52</v>
      </c>
      <c r="M41">
        <v>32</v>
      </c>
      <c r="N41" s="21">
        <v>0.55000000000000004</v>
      </c>
      <c r="O41" s="21">
        <v>11.08</v>
      </c>
      <c r="P41" s="21">
        <f t="shared" si="5"/>
        <v>1.42272</v>
      </c>
      <c r="Q41" s="26"/>
    </row>
    <row r="42" spans="1:17" ht="102" customHeight="1">
      <c r="A42" s="26">
        <v>30</v>
      </c>
      <c r="B42" s="19" t="s">
        <v>28</v>
      </c>
      <c r="C42" s="19" t="s">
        <v>44</v>
      </c>
      <c r="D42" s="20" t="s">
        <v>38</v>
      </c>
      <c r="E42" s="19" t="s">
        <v>37</v>
      </c>
      <c r="F42" s="21"/>
      <c r="G42" s="21">
        <v>300</v>
      </c>
      <c r="H42" s="21"/>
      <c r="I42" s="21">
        <v>20</v>
      </c>
      <c r="J42" s="21">
        <f t="shared" si="4"/>
        <v>15</v>
      </c>
      <c r="K42" s="21">
        <v>57</v>
      </c>
      <c r="L42" s="21">
        <v>52</v>
      </c>
      <c r="M42">
        <v>32</v>
      </c>
      <c r="N42" s="21">
        <v>0.55000000000000004</v>
      </c>
      <c r="O42" s="21">
        <v>11.08</v>
      </c>
      <c r="P42" s="21">
        <f t="shared" si="5"/>
        <v>1.42272</v>
      </c>
      <c r="Q42" s="26"/>
    </row>
    <row r="43" spans="1:17" ht="27" customHeight="1">
      <c r="A43" s="26"/>
      <c r="B43" s="19"/>
      <c r="C43" s="19"/>
      <c r="D43" s="21"/>
      <c r="E43" s="19"/>
      <c r="F43" s="21"/>
      <c r="G43" s="21"/>
      <c r="H43" s="21"/>
      <c r="I43" s="21"/>
      <c r="J43" s="21"/>
      <c r="K43" s="21"/>
      <c r="L43" s="21"/>
      <c r="M43" s="21"/>
      <c r="N43" s="21"/>
      <c r="O43" s="21"/>
      <c r="P43" s="21"/>
      <c r="Q43" s="26"/>
    </row>
    <row r="44" spans="1:17" ht="102" customHeight="1">
      <c r="A44" s="26">
        <v>31</v>
      </c>
      <c r="B44" s="19" t="s">
        <v>28</v>
      </c>
      <c r="C44" s="19" t="s">
        <v>45</v>
      </c>
      <c r="D44" s="20" t="s">
        <v>30</v>
      </c>
      <c r="E44" s="19" t="s">
        <v>40</v>
      </c>
      <c r="F44" s="21"/>
      <c r="G44" s="21">
        <v>300</v>
      </c>
      <c r="H44" s="21"/>
      <c r="I44" s="21">
        <v>20</v>
      </c>
      <c r="J44" s="21">
        <f t="shared" ref="J44:J53" si="6">G44/I44</f>
        <v>15</v>
      </c>
      <c r="K44" s="21">
        <v>57</v>
      </c>
      <c r="L44" s="21">
        <v>52</v>
      </c>
      <c r="M44">
        <v>32</v>
      </c>
      <c r="N44" s="21">
        <v>0.55000000000000004</v>
      </c>
      <c r="O44" s="21">
        <v>11.08</v>
      </c>
      <c r="P44" s="21">
        <f t="shared" ref="P44:P53" si="7">K44*L44*M44/100/100/100*J44</f>
        <v>1.42272</v>
      </c>
      <c r="Q44" s="26"/>
    </row>
    <row r="45" spans="1:17" ht="102" customHeight="1">
      <c r="A45" s="26">
        <v>32</v>
      </c>
      <c r="B45" s="19" t="s">
        <v>28</v>
      </c>
      <c r="C45" s="19" t="s">
        <v>45</v>
      </c>
      <c r="D45" s="20" t="s">
        <v>32</v>
      </c>
      <c r="E45" s="19" t="s">
        <v>35</v>
      </c>
      <c r="F45" s="21"/>
      <c r="G45" s="21">
        <v>300</v>
      </c>
      <c r="H45" s="21"/>
      <c r="I45" s="21">
        <v>20</v>
      </c>
      <c r="J45" s="21">
        <f t="shared" si="6"/>
        <v>15</v>
      </c>
      <c r="K45" s="21">
        <v>57</v>
      </c>
      <c r="L45" s="21">
        <v>52</v>
      </c>
      <c r="M45">
        <v>32</v>
      </c>
      <c r="N45" s="21">
        <v>0.55000000000000004</v>
      </c>
      <c r="O45" s="21">
        <v>11.08</v>
      </c>
      <c r="P45" s="21">
        <f t="shared" si="7"/>
        <v>1.42272</v>
      </c>
      <c r="Q45" s="26"/>
    </row>
    <row r="46" spans="1:17" ht="102" customHeight="1">
      <c r="A46" s="26">
        <v>33</v>
      </c>
      <c r="B46" s="19" t="s">
        <v>28</v>
      </c>
      <c r="C46" s="19" t="s">
        <v>45</v>
      </c>
      <c r="D46" s="20" t="s">
        <v>34</v>
      </c>
      <c r="E46" s="19" t="s">
        <v>35</v>
      </c>
      <c r="F46" s="21"/>
      <c r="G46" s="21">
        <v>300</v>
      </c>
      <c r="H46" s="21"/>
      <c r="I46" s="21">
        <v>20</v>
      </c>
      <c r="J46" s="21">
        <f t="shared" si="6"/>
        <v>15</v>
      </c>
      <c r="K46" s="21">
        <v>57</v>
      </c>
      <c r="L46" s="21">
        <v>52</v>
      </c>
      <c r="M46">
        <v>32</v>
      </c>
      <c r="N46" s="21">
        <v>0.55000000000000004</v>
      </c>
      <c r="O46" s="21">
        <v>11.08</v>
      </c>
      <c r="P46" s="21">
        <f t="shared" si="7"/>
        <v>1.42272</v>
      </c>
      <c r="Q46" s="26"/>
    </row>
    <row r="47" spans="1:17" ht="102" customHeight="1">
      <c r="A47" s="26">
        <v>34</v>
      </c>
      <c r="B47" s="19" t="s">
        <v>28</v>
      </c>
      <c r="C47" s="19" t="s">
        <v>45</v>
      </c>
      <c r="D47" s="20" t="s">
        <v>36</v>
      </c>
      <c r="E47" s="19" t="s">
        <v>37</v>
      </c>
      <c r="F47" s="21"/>
      <c r="G47" s="21">
        <v>300</v>
      </c>
      <c r="H47" s="21"/>
      <c r="I47" s="21">
        <v>20</v>
      </c>
      <c r="J47" s="21">
        <f t="shared" si="6"/>
        <v>15</v>
      </c>
      <c r="K47" s="21">
        <v>57</v>
      </c>
      <c r="L47" s="21">
        <v>52</v>
      </c>
      <c r="M47">
        <v>32</v>
      </c>
      <c r="N47" s="21">
        <v>0.55000000000000004</v>
      </c>
      <c r="O47" s="21">
        <v>11.08</v>
      </c>
      <c r="P47" s="21">
        <f t="shared" si="7"/>
        <v>1.42272</v>
      </c>
      <c r="Q47" s="26"/>
    </row>
    <row r="48" spans="1:17" ht="102" customHeight="1">
      <c r="A48" s="26">
        <v>35</v>
      </c>
      <c r="B48" s="19" t="s">
        <v>28</v>
      </c>
      <c r="C48" s="19" t="s">
        <v>45</v>
      </c>
      <c r="D48" s="20" t="s">
        <v>38</v>
      </c>
      <c r="E48" s="19" t="s">
        <v>37</v>
      </c>
      <c r="F48" s="21"/>
      <c r="G48" s="21">
        <v>300</v>
      </c>
      <c r="H48" s="21"/>
      <c r="I48" s="21">
        <v>20</v>
      </c>
      <c r="J48" s="21">
        <f t="shared" si="6"/>
        <v>15</v>
      </c>
      <c r="K48" s="21">
        <v>57</v>
      </c>
      <c r="L48" s="21">
        <v>52</v>
      </c>
      <c r="M48">
        <v>32</v>
      </c>
      <c r="N48" s="21">
        <v>0.55000000000000004</v>
      </c>
      <c r="O48" s="21">
        <v>11.08</v>
      </c>
      <c r="P48" s="21">
        <f t="shared" si="7"/>
        <v>1.42272</v>
      </c>
      <c r="Q48" s="26"/>
    </row>
    <row r="49" spans="1:17" ht="102" customHeight="1">
      <c r="A49" s="26">
        <v>36</v>
      </c>
      <c r="B49" s="19" t="s">
        <v>28</v>
      </c>
      <c r="C49" s="19" t="s">
        <v>46</v>
      </c>
      <c r="D49" s="20" t="s">
        <v>30</v>
      </c>
      <c r="E49" s="19" t="s">
        <v>40</v>
      </c>
      <c r="F49" s="21"/>
      <c r="G49" s="21">
        <v>300</v>
      </c>
      <c r="H49" s="21"/>
      <c r="I49" s="21">
        <v>20</v>
      </c>
      <c r="J49" s="21">
        <f t="shared" si="6"/>
        <v>15</v>
      </c>
      <c r="K49" s="21">
        <v>57</v>
      </c>
      <c r="L49" s="21">
        <v>52</v>
      </c>
      <c r="M49">
        <v>32</v>
      </c>
      <c r="N49" s="21">
        <v>0.55000000000000004</v>
      </c>
      <c r="O49" s="21">
        <v>11.08</v>
      </c>
      <c r="P49" s="21">
        <f t="shared" si="7"/>
        <v>1.42272</v>
      </c>
      <c r="Q49" s="26"/>
    </row>
    <row r="50" spans="1:17" ht="102" customHeight="1">
      <c r="A50" s="26">
        <v>37</v>
      </c>
      <c r="B50" s="19" t="s">
        <v>28</v>
      </c>
      <c r="C50" s="19" t="s">
        <v>46</v>
      </c>
      <c r="D50" s="20" t="s">
        <v>32</v>
      </c>
      <c r="E50" s="19" t="s">
        <v>35</v>
      </c>
      <c r="F50" s="21"/>
      <c r="G50" s="21">
        <v>300</v>
      </c>
      <c r="H50" s="21"/>
      <c r="I50" s="21">
        <v>20</v>
      </c>
      <c r="J50" s="21">
        <f t="shared" si="6"/>
        <v>15</v>
      </c>
      <c r="K50" s="21">
        <v>57</v>
      </c>
      <c r="L50" s="21">
        <v>52</v>
      </c>
      <c r="M50">
        <v>32</v>
      </c>
      <c r="N50" s="21">
        <v>0.55000000000000004</v>
      </c>
      <c r="O50" s="21">
        <v>11.08</v>
      </c>
      <c r="P50" s="21">
        <f t="shared" si="7"/>
        <v>1.42272</v>
      </c>
      <c r="Q50" s="26"/>
    </row>
    <row r="51" spans="1:17" ht="102" customHeight="1">
      <c r="A51" s="26">
        <v>38</v>
      </c>
      <c r="B51" s="19" t="s">
        <v>28</v>
      </c>
      <c r="C51" s="19" t="s">
        <v>46</v>
      </c>
      <c r="D51" s="20" t="s">
        <v>36</v>
      </c>
      <c r="E51" s="19" t="s">
        <v>37</v>
      </c>
      <c r="F51" s="21"/>
      <c r="G51" s="21">
        <v>300</v>
      </c>
      <c r="H51" s="21"/>
      <c r="I51" s="21">
        <v>20</v>
      </c>
      <c r="J51" s="21">
        <f t="shared" si="6"/>
        <v>15</v>
      </c>
      <c r="K51" s="21">
        <v>57</v>
      </c>
      <c r="L51" s="21">
        <v>52</v>
      </c>
      <c r="M51">
        <v>32</v>
      </c>
      <c r="N51" s="21">
        <v>0.55000000000000004</v>
      </c>
      <c r="O51" s="21">
        <v>11.08</v>
      </c>
      <c r="P51" s="21">
        <f t="shared" si="7"/>
        <v>1.42272</v>
      </c>
      <c r="Q51" s="26"/>
    </row>
    <row r="52" spans="1:17" ht="102" customHeight="1">
      <c r="A52" s="26">
        <v>39</v>
      </c>
      <c r="B52" s="19" t="s">
        <v>28</v>
      </c>
      <c r="C52" s="19" t="s">
        <v>46</v>
      </c>
      <c r="D52" s="20" t="s">
        <v>34</v>
      </c>
      <c r="E52" s="19" t="s">
        <v>35</v>
      </c>
      <c r="F52" s="21"/>
      <c r="G52" s="21">
        <v>300</v>
      </c>
      <c r="H52" s="21"/>
      <c r="I52" s="21">
        <v>20</v>
      </c>
      <c r="J52" s="21">
        <f t="shared" si="6"/>
        <v>15</v>
      </c>
      <c r="K52" s="21">
        <v>57</v>
      </c>
      <c r="L52" s="21">
        <v>52</v>
      </c>
      <c r="M52">
        <v>32</v>
      </c>
      <c r="N52" s="21">
        <v>0.55000000000000004</v>
      </c>
      <c r="O52" s="21">
        <v>11.08</v>
      </c>
      <c r="P52" s="21">
        <f t="shared" si="7"/>
        <v>1.42272</v>
      </c>
      <c r="Q52" s="26"/>
    </row>
    <row r="53" spans="1:17" ht="102" customHeight="1">
      <c r="A53" s="26">
        <v>40</v>
      </c>
      <c r="B53" s="19" t="s">
        <v>28</v>
      </c>
      <c r="C53" s="19" t="s">
        <v>46</v>
      </c>
      <c r="D53" s="20" t="s">
        <v>38</v>
      </c>
      <c r="E53" s="19" t="s">
        <v>37</v>
      </c>
      <c r="F53" s="21"/>
      <c r="G53" s="21">
        <v>300</v>
      </c>
      <c r="H53" s="21"/>
      <c r="I53" s="21">
        <v>20</v>
      </c>
      <c r="J53" s="21">
        <f t="shared" si="6"/>
        <v>15</v>
      </c>
      <c r="K53" s="21">
        <v>57</v>
      </c>
      <c r="L53" s="21">
        <v>52</v>
      </c>
      <c r="M53">
        <v>32</v>
      </c>
      <c r="N53" s="21">
        <v>0.55000000000000004</v>
      </c>
      <c r="O53" s="21">
        <v>11.08</v>
      </c>
      <c r="P53" s="21">
        <f t="shared" si="7"/>
        <v>1.42272</v>
      </c>
      <c r="Q53" s="26"/>
    </row>
    <row r="54" spans="1:17" s="4" customFormat="1">
      <c r="A54" s="27"/>
      <c r="B54" s="27"/>
      <c r="C54" s="28" t="s">
        <v>47</v>
      </c>
      <c r="D54" s="29"/>
      <c r="E54" s="30"/>
      <c r="F54" s="27"/>
      <c r="G54" s="27">
        <f>SUM(G11:G53)</f>
        <v>12000</v>
      </c>
      <c r="H54" s="27"/>
      <c r="I54" s="27"/>
      <c r="J54" s="27"/>
      <c r="K54" s="27"/>
      <c r="L54" s="27"/>
      <c r="M54" s="27"/>
      <c r="N54" s="27"/>
      <c r="O54" s="27"/>
      <c r="P54" s="27">
        <f>SUM(P11:P53)</f>
        <v>56.90879999999995</v>
      </c>
      <c r="Q54" s="27"/>
    </row>
    <row r="55" spans="1:17" s="5" customFormat="1" ht="12" customHeight="1">
      <c r="A55" s="31" t="s">
        <v>48</v>
      </c>
      <c r="B55" s="32"/>
      <c r="C55" s="32"/>
      <c r="D55" s="32"/>
      <c r="E55" s="32"/>
      <c r="F55" s="32"/>
      <c r="G55" s="32"/>
      <c r="H55" s="32"/>
      <c r="I55" s="32"/>
      <c r="J55" s="32"/>
      <c r="K55" s="42"/>
      <c r="L55" s="42"/>
      <c r="M55" s="43"/>
      <c r="N55" s="44"/>
      <c r="O55" s="45"/>
    </row>
    <row r="56" spans="1:17" s="6" customFormat="1" ht="12.9" customHeight="1">
      <c r="A56" s="33" t="s">
        <v>49</v>
      </c>
      <c r="B56" s="34"/>
      <c r="C56" s="34"/>
      <c r="D56" s="34"/>
      <c r="E56" s="34"/>
      <c r="F56" s="34"/>
      <c r="G56" s="34"/>
      <c r="H56" s="34"/>
      <c r="I56" s="46"/>
      <c r="K56" s="47"/>
      <c r="L56" s="47"/>
      <c r="M56" s="47"/>
      <c r="N56" s="48"/>
      <c r="O56" s="49"/>
    </row>
    <row r="57" spans="1:17" s="7" customFormat="1" ht="12.9" customHeight="1">
      <c r="A57" s="35" t="s">
        <v>50</v>
      </c>
      <c r="B57" s="34"/>
      <c r="C57" s="34"/>
      <c r="D57" s="34"/>
      <c r="E57" s="34"/>
      <c r="F57" s="34"/>
      <c r="G57" s="36"/>
      <c r="H57" s="36"/>
      <c r="I57" s="50"/>
      <c r="J57" s="50"/>
      <c r="K57" s="51"/>
      <c r="L57" s="51"/>
      <c r="M57" s="52"/>
    </row>
    <row r="58" spans="1:17" s="1" customFormat="1" ht="13.2">
      <c r="A58" s="37" t="s">
        <v>51</v>
      </c>
      <c r="B58" s="38"/>
      <c r="C58" s="38"/>
      <c r="D58" s="38"/>
      <c r="E58" s="39"/>
      <c r="F58" s="38"/>
      <c r="G58" s="38"/>
      <c r="H58" s="38"/>
      <c r="I58" s="38"/>
      <c r="J58" s="38"/>
      <c r="K58" s="38"/>
      <c r="L58" s="40"/>
      <c r="N58" s="38"/>
      <c r="O58" s="38"/>
    </row>
    <row r="59" spans="1:17" s="1" customFormat="1" ht="13.2">
      <c r="A59" s="37" t="s">
        <v>52</v>
      </c>
      <c r="E59" s="40"/>
      <c r="I59" s="40"/>
    </row>
    <row r="60" spans="1:17" s="1" customFormat="1" ht="13.2">
      <c r="A60" s="37" t="s">
        <v>53</v>
      </c>
      <c r="E60" s="40"/>
      <c r="I60" s="40"/>
    </row>
    <row r="61" spans="1:17" s="1" customFormat="1" ht="13.2">
      <c r="A61" s="37" t="s">
        <v>54</v>
      </c>
      <c r="E61" s="40"/>
      <c r="I61" s="40"/>
    </row>
    <row r="62" spans="1:17" s="1" customFormat="1" ht="13.2">
      <c r="A62" s="37" t="s">
        <v>55</v>
      </c>
      <c r="E62" s="40"/>
      <c r="I62" s="40"/>
    </row>
    <row r="63" spans="1:17" s="1" customFormat="1" ht="16.05" customHeight="1">
      <c r="A63" s="37" t="s">
        <v>56</v>
      </c>
      <c r="B63" s="37"/>
      <c r="C63" s="37"/>
      <c r="D63" s="37"/>
      <c r="E63" s="37"/>
      <c r="F63" s="37"/>
      <c r="G63" s="37"/>
      <c r="H63" s="37"/>
      <c r="I63" s="37"/>
      <c r="J63" s="37"/>
      <c r="K63" s="37"/>
      <c r="L63" s="37"/>
      <c r="M63" s="37"/>
      <c r="N63" s="37"/>
      <c r="O63" s="37"/>
    </row>
    <row r="64" spans="1:17">
      <c r="A64" s="11"/>
      <c r="C64"/>
      <c r="D64" s="8"/>
      <c r="E64"/>
    </row>
    <row r="65" spans="2:2" customFormat="1">
      <c r="B65" s="11"/>
    </row>
  </sheetData>
  <mergeCells count="10">
    <mergeCell ref="A7:D7"/>
    <mergeCell ref="O7:Q7"/>
    <mergeCell ref="A8:D8"/>
    <mergeCell ref="O8:Q8"/>
    <mergeCell ref="A9:Q9"/>
    <mergeCell ref="A2:Q2"/>
    <mergeCell ref="A3:Q3"/>
    <mergeCell ref="A4:Q4"/>
    <mergeCell ref="A5:Q5"/>
    <mergeCell ref="A6:Q6"/>
  </mergeCells>
  <pageMargins left="0.196527777777778" right="0.196527777777778" top="0.59027777777777801" bottom="0.59027777777777801" header="0.102083333333333" footer="0.102083333333333"/>
  <pageSetup paperSize="9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 C</dc:creator>
  <cp:lastModifiedBy>A C</cp:lastModifiedBy>
  <dcterms:created xsi:type="dcterms:W3CDTF">2021-06-15T14:37:00Z</dcterms:created>
  <dcterms:modified xsi:type="dcterms:W3CDTF">2021-09-23T00:35:25Z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06BC826DD29C41ECB4765090FBB62F84</vt:lpwstr>
  </property>
  <property fmtid="{D5CDD505-2E9C-101B-9397-08002B2CF9AE}" pid="3" name="KSOProductBuildVer">
    <vt:lpwstr>2052-11.1.0.10667</vt:lpwstr>
  </property>
</Properties>
</file>