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amazon shipping line" sheetId="3" r:id="rId1"/>
    <sheet name="cargo list" sheetId="4" r:id="rId2"/>
  </sheets>
  <calcPr calcId="144525"/>
</workbook>
</file>

<file path=xl/sharedStrings.xml><?xml version="1.0" encoding="utf-8"?>
<sst xmlns="http://schemas.openxmlformats.org/spreadsheetml/2006/main" count="68" uniqueCount="49">
  <si>
    <t>AMAZON SHIPPING LIST</t>
  </si>
  <si>
    <t>进仓编号</t>
  </si>
  <si>
    <t>SHIPPER DETAIL发货人公司信息</t>
  </si>
  <si>
    <t>SHIPMENT ID货件编号</t>
  </si>
  <si>
    <t>AMAZON REFERENCE ID亚马逊内部编号</t>
  </si>
  <si>
    <t>CTNS</t>
  </si>
  <si>
    <t>KGS</t>
  </si>
  <si>
    <t>CBM</t>
  </si>
  <si>
    <t>CARGO SIZE货物尺寸</t>
  </si>
  <si>
    <t>FBA仓库编码
warehouse No</t>
  </si>
  <si>
    <r>
      <rPr>
        <b/>
        <sz val="9"/>
        <color indexed="9"/>
        <rFont val="宋体"/>
        <charset val="134"/>
      </rPr>
      <t xml:space="preserve">仓库地址
FBA </t>
    </r>
    <r>
      <rPr>
        <b/>
        <sz val="9"/>
        <color indexed="9"/>
        <rFont val="宋体"/>
        <charset val="134"/>
      </rPr>
      <t>warehouse address</t>
    </r>
  </si>
  <si>
    <t>长</t>
  </si>
  <si>
    <t>宽</t>
  </si>
  <si>
    <t>高</t>
  </si>
  <si>
    <t>FBAXUSM08772</t>
  </si>
  <si>
    <t>NINGBO TOPCOM LIGHTING CO.,LTD</t>
  </si>
  <si>
    <t>到贵司目的港贴标仓库，5款SKU,AEB标签工厂已贴好，明细已发给贵司请保存。</t>
  </si>
  <si>
    <t xml:space="preserve">   12位</t>
  </si>
  <si>
    <t>8位</t>
  </si>
  <si>
    <t>货物单箱尺寸</t>
  </si>
  <si>
    <t>提交时间： 截关日前两天 每周三下午14：00之前。</t>
  </si>
  <si>
    <t>填写完成后请保存文件名为：进仓编号派送单。</t>
  </si>
  <si>
    <t>以上均为必填项，务必正确。</t>
  </si>
  <si>
    <t>特别提醒：税率以国外清关行归类的为准，如有疑义在收到税单后一个工作日内提出，事后无效。</t>
  </si>
  <si>
    <t>FBA CARGO LIST</t>
  </si>
  <si>
    <r>
      <rPr>
        <sz val="9"/>
        <color indexed="9"/>
        <rFont val="宋体"/>
        <charset val="134"/>
      </rPr>
      <t xml:space="preserve">HS </t>
    </r>
    <r>
      <rPr>
        <b/>
        <sz val="9"/>
        <color indexed="9"/>
        <rFont val="Tahoma"/>
        <charset val="134"/>
      </rPr>
      <t>编号</t>
    </r>
  </si>
  <si>
    <r>
      <rPr>
        <b/>
        <sz val="9"/>
        <color indexed="9"/>
        <rFont val="Tahoma"/>
        <charset val="134"/>
      </rPr>
      <t>中文品名</t>
    </r>
  </si>
  <si>
    <t>申报要素（填写完整）</t>
  </si>
  <si>
    <r>
      <rPr>
        <b/>
        <sz val="9"/>
        <color indexed="9"/>
        <rFont val="Tahoma"/>
        <charset val="134"/>
      </rPr>
      <t>英文品名</t>
    </r>
  </si>
  <si>
    <r>
      <rPr>
        <sz val="9"/>
        <color indexed="9"/>
        <rFont val="宋体"/>
        <charset val="134"/>
      </rPr>
      <t>PCS</t>
    </r>
    <r>
      <rPr>
        <b/>
        <sz val="9"/>
        <color indexed="9"/>
        <rFont val="Tahoma"/>
        <charset val="134"/>
      </rPr>
      <t>总数量</t>
    </r>
  </si>
  <si>
    <r>
      <rPr>
        <b/>
        <sz val="9"/>
        <color rgb="FFFF0000"/>
        <rFont val="宋体"/>
        <charset val="134"/>
      </rPr>
      <t>清关</t>
    </r>
    <r>
      <rPr>
        <b/>
        <sz val="9"/>
        <color rgb="FFFF0000"/>
        <rFont val="Tahoma"/>
        <charset val="134"/>
      </rPr>
      <t xml:space="preserve">
</t>
    </r>
    <r>
      <rPr>
        <b/>
        <sz val="9"/>
        <color rgb="FFFF0000"/>
        <rFont val="宋体"/>
        <charset val="134"/>
      </rPr>
      <t>单价（</t>
    </r>
    <r>
      <rPr>
        <b/>
        <sz val="9"/>
        <color rgb="FFFF0000"/>
        <rFont val="Tahoma"/>
        <charset val="134"/>
      </rPr>
      <t>USD</t>
    </r>
    <r>
      <rPr>
        <b/>
        <sz val="9"/>
        <color rgb="FFFF0000"/>
        <rFont val="宋体"/>
        <charset val="134"/>
      </rPr>
      <t>）</t>
    </r>
  </si>
  <si>
    <r>
      <rPr>
        <b/>
        <sz val="9"/>
        <color rgb="FFFF0000"/>
        <rFont val="宋体"/>
        <charset val="134"/>
      </rPr>
      <t>清关
总价
（</t>
    </r>
    <r>
      <rPr>
        <b/>
        <sz val="9"/>
        <color rgb="FFFF0000"/>
        <rFont val="Tahoma"/>
        <charset val="134"/>
      </rPr>
      <t>USD</t>
    </r>
    <r>
      <rPr>
        <b/>
        <sz val="9"/>
        <color rgb="FFFF0000"/>
        <rFont val="宋体"/>
        <charset val="134"/>
      </rPr>
      <t>）</t>
    </r>
  </si>
  <si>
    <r>
      <rPr>
        <b/>
        <sz val="9"/>
        <color rgb="FFFF0000"/>
        <rFont val="宋体"/>
        <charset val="134"/>
      </rPr>
      <t>清关</t>
    </r>
    <r>
      <rPr>
        <b/>
        <sz val="9"/>
        <color rgb="FFFF0000"/>
        <rFont val="Tahoma"/>
        <charset val="134"/>
      </rPr>
      <t xml:space="preserve">HS 
</t>
    </r>
    <r>
      <rPr>
        <b/>
        <sz val="9"/>
        <color rgb="FFFF0000"/>
        <rFont val="宋体"/>
        <charset val="134"/>
      </rPr>
      <t>编码</t>
    </r>
  </si>
  <si>
    <r>
      <rPr>
        <sz val="9"/>
        <color indexed="9"/>
        <rFont val="宋体"/>
        <charset val="134"/>
      </rPr>
      <t>CTN</t>
    </r>
    <r>
      <rPr>
        <b/>
        <sz val="9"/>
        <color indexed="9"/>
        <rFont val="Tahoma"/>
        <charset val="134"/>
      </rPr>
      <t>箱数</t>
    </r>
  </si>
  <si>
    <r>
      <rPr>
        <b/>
        <sz val="9"/>
        <color indexed="9"/>
        <rFont val="Tahoma"/>
        <charset val="134"/>
      </rPr>
      <t>毛重KGS</t>
    </r>
  </si>
  <si>
    <r>
      <rPr>
        <b/>
        <sz val="9"/>
        <color indexed="9"/>
        <rFont val="Tahoma"/>
        <charset val="134"/>
      </rPr>
      <t>净重KGS</t>
    </r>
  </si>
  <si>
    <r>
      <rPr>
        <b/>
        <sz val="9"/>
        <color indexed="9"/>
        <rFont val="Tahoma"/>
        <charset val="134"/>
      </rPr>
      <t>买单/退税</t>
    </r>
  </si>
  <si>
    <r>
      <rPr>
        <b/>
        <sz val="9"/>
        <color indexed="9"/>
        <rFont val="Tahoma"/>
        <charset val="134"/>
      </rPr>
      <t>产品图片</t>
    </r>
  </si>
  <si>
    <r>
      <rPr>
        <b/>
        <sz val="9"/>
        <color rgb="FFFF0000"/>
        <rFont val="宋体"/>
        <charset val="134"/>
      </rPr>
      <t>材质</t>
    </r>
    <r>
      <rPr>
        <b/>
        <sz val="9"/>
        <color rgb="FFFF0000"/>
        <rFont val="Tahoma"/>
        <charset val="134"/>
      </rPr>
      <t>,</t>
    </r>
    <r>
      <rPr>
        <b/>
        <sz val="9"/>
        <color rgb="FFFF0000"/>
        <rFont val="宋体"/>
        <charset val="134"/>
      </rPr>
      <t>用途(英文）</t>
    </r>
  </si>
  <si>
    <t>手电筒</t>
  </si>
  <si>
    <t>品名：手电筒
品牌：uvBeast
型号：无型号
是否手提式:手提式
其他：</t>
  </si>
  <si>
    <t>FLASHLIGHT</t>
  </si>
  <si>
    <t>退税</t>
  </si>
  <si>
    <t>aluminum alloy for lighting</t>
  </si>
  <si>
    <t>总价</t>
  </si>
  <si>
    <t>HS Code_HS编码查询  https://www.hsbianma.com/</t>
  </si>
  <si>
    <t>以上每项均为必填项，因资料提供有误或不完全导致出口报关和进口清关的问题,客户自行负责</t>
  </si>
  <si>
    <t>一项内容填一个表格。</t>
  </si>
  <si>
    <t>填写完成后，请将文件名改成进仓编号回传，谢谢。如有报关资料，也以进仓编号文件名回传。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</si>
</sst>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9"/>
      <color indexed="9"/>
      <name val="宋体"/>
      <charset val="134"/>
    </font>
    <font>
      <sz val="9"/>
      <color indexed="9"/>
      <name val="宋体"/>
      <charset val="134"/>
    </font>
    <font>
      <b/>
      <sz val="9"/>
      <color rgb="FFFFFFFF"/>
      <name val="宋体"/>
      <charset val="134"/>
    </font>
    <font>
      <b/>
      <sz val="9"/>
      <color rgb="FFFF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color indexed="8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indexed="9"/>
      <name val="Tahoma"/>
      <charset val="134"/>
    </font>
    <font>
      <b/>
      <sz val="9"/>
      <color rgb="FFFF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6" borderId="2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3" fillId="0" borderId="0"/>
    <xf numFmtId="0" fontId="19" fillId="21" borderId="0" applyNumberFormat="0" applyBorder="0" applyAlignment="0" applyProtection="0">
      <alignment vertical="center"/>
    </xf>
    <xf numFmtId="0" fontId="34" fillId="17" borderId="30" applyNumberFormat="0" applyAlignment="0" applyProtection="0">
      <alignment vertical="center"/>
    </xf>
    <xf numFmtId="0" fontId="24" fillId="17" borderId="25" applyNumberFormat="0" applyAlignment="0" applyProtection="0">
      <alignment vertical="center"/>
    </xf>
    <xf numFmtId="0" fontId="32" fillId="18" borderId="2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/>
    <xf numFmtId="0" fontId="0" fillId="0" borderId="7" xfId="0" applyFill="1" applyBorder="1" applyAlignment="1">
      <alignment horizontal="center" vertical="center" wrapText="1"/>
    </xf>
    <xf numFmtId="0" fontId="13" fillId="0" borderId="1" xfId="14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普通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入 2 2 2 2 3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114300</xdr:colOff>
      <xdr:row>5</xdr:row>
      <xdr:rowOff>26670</xdr:rowOff>
    </xdr:from>
    <xdr:to>
      <xdr:col>14</xdr:col>
      <xdr:colOff>1296035</xdr:colOff>
      <xdr:row>5</xdr:row>
      <xdr:rowOff>885825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125700" y="3179445"/>
          <a:ext cx="1181735" cy="859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215900</xdr:colOff>
      <xdr:row>3</xdr:row>
      <xdr:rowOff>85725</xdr:rowOff>
    </xdr:from>
    <xdr:to>
      <xdr:col>14</xdr:col>
      <xdr:colOff>1059180</xdr:colOff>
      <xdr:row>3</xdr:row>
      <xdr:rowOff>870585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27300" y="1333500"/>
          <a:ext cx="843280" cy="784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190500</xdr:colOff>
      <xdr:row>4</xdr:row>
      <xdr:rowOff>66675</xdr:rowOff>
    </xdr:from>
    <xdr:to>
      <xdr:col>14</xdr:col>
      <xdr:colOff>1158875</xdr:colOff>
      <xdr:row>4</xdr:row>
      <xdr:rowOff>892175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01900" y="2266950"/>
          <a:ext cx="968375" cy="825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25" sqref="C25"/>
    </sheetView>
  </sheetViews>
  <sheetFormatPr defaultColWidth="9" defaultRowHeight="13.5"/>
  <cols>
    <col min="1" max="1" width="22.75" style="42" customWidth="1"/>
    <col min="2" max="2" width="13.75" style="42" customWidth="1"/>
    <col min="3" max="3" width="18" style="42" customWidth="1"/>
    <col min="4" max="4" width="16.5" style="42" customWidth="1"/>
    <col min="5" max="6" width="7.75" style="42" customWidth="1"/>
    <col min="7" max="7" width="9.125" style="42" customWidth="1"/>
    <col min="8" max="8" width="5.875" style="42" customWidth="1"/>
    <col min="9" max="9" width="6.375" style="42" customWidth="1"/>
    <col min="10" max="10" width="5.375" style="42" customWidth="1"/>
    <col min="11" max="11" width="22.375" style="42" customWidth="1"/>
    <col min="12" max="12" width="32.375" style="42" customWidth="1"/>
    <col min="13" max="16384" width="9" style="43"/>
  </cols>
  <sheetData>
    <row r="1" spans="1:1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64"/>
    </row>
    <row r="2" ht="24" customHeight="1" spans="1:1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65"/>
    </row>
    <row r="3" ht="23.25" customHeight="1" spans="1:12">
      <c r="A3" s="48" t="s">
        <v>1</v>
      </c>
      <c r="B3" s="49" t="s">
        <v>2</v>
      </c>
      <c r="C3" s="49" t="s">
        <v>3</v>
      </c>
      <c r="D3" s="49" t="s">
        <v>4</v>
      </c>
      <c r="E3" s="50" t="s">
        <v>5</v>
      </c>
      <c r="F3" s="50" t="s">
        <v>6</v>
      </c>
      <c r="G3" s="50" t="s">
        <v>7</v>
      </c>
      <c r="H3" s="51" t="s">
        <v>8</v>
      </c>
      <c r="I3" s="66"/>
      <c r="J3" s="67"/>
      <c r="K3" s="68" t="s">
        <v>9</v>
      </c>
      <c r="L3" s="69" t="s">
        <v>10</v>
      </c>
    </row>
    <row r="4" ht="23.25" customHeight="1" spans="1:12">
      <c r="A4" s="52"/>
      <c r="B4" s="53"/>
      <c r="C4" s="53"/>
      <c r="D4" s="53"/>
      <c r="E4" s="54"/>
      <c r="F4" s="54"/>
      <c r="G4" s="54"/>
      <c r="H4" s="51" t="s">
        <v>11</v>
      </c>
      <c r="I4" s="66" t="s">
        <v>12</v>
      </c>
      <c r="J4" s="67" t="s">
        <v>13</v>
      </c>
      <c r="K4" s="70"/>
      <c r="L4" s="69"/>
    </row>
    <row r="5" ht="72" customHeight="1" spans="1:12">
      <c r="A5" s="11" t="s">
        <v>14</v>
      </c>
      <c r="B5" s="55" t="s">
        <v>15</v>
      </c>
      <c r="C5" s="55"/>
      <c r="D5" s="55"/>
      <c r="E5" s="35">
        <v>157</v>
      </c>
      <c r="F5" s="35">
        <v>3077</v>
      </c>
      <c r="G5" s="36">
        <v>9.38</v>
      </c>
      <c r="H5" s="19">
        <v>48.5</v>
      </c>
      <c r="I5" s="19">
        <v>28</v>
      </c>
      <c r="J5" s="19">
        <v>44</v>
      </c>
      <c r="K5" s="71"/>
      <c r="L5" s="72" t="s">
        <v>16</v>
      </c>
    </row>
    <row r="6" ht="72" customHeight="1" spans="1:12">
      <c r="A6" s="11" t="s">
        <v>14</v>
      </c>
      <c r="B6" s="55" t="s">
        <v>15</v>
      </c>
      <c r="C6" s="55"/>
      <c r="D6" s="55"/>
      <c r="E6" s="35">
        <v>45</v>
      </c>
      <c r="F6" s="35">
        <v>661.5</v>
      </c>
      <c r="G6" s="36">
        <v>3.56</v>
      </c>
      <c r="H6" s="19">
        <v>46</v>
      </c>
      <c r="I6" s="19">
        <v>41</v>
      </c>
      <c r="J6" s="19">
        <v>42</v>
      </c>
      <c r="K6" s="71"/>
      <c r="L6" s="72"/>
    </row>
    <row r="7" ht="72" customHeight="1" spans="1:12">
      <c r="A7" s="11" t="s">
        <v>14</v>
      </c>
      <c r="B7" s="55" t="s">
        <v>15</v>
      </c>
      <c r="C7" s="55"/>
      <c r="D7" s="55"/>
      <c r="E7" s="35">
        <v>135</v>
      </c>
      <c r="F7" s="35">
        <v>2041</v>
      </c>
      <c r="G7" s="36">
        <v>10.59</v>
      </c>
      <c r="H7" s="19">
        <v>44.5</v>
      </c>
      <c r="I7" s="19">
        <v>37.8</v>
      </c>
      <c r="J7" s="19">
        <v>47</v>
      </c>
      <c r="K7" s="71"/>
      <c r="L7" s="72"/>
    </row>
    <row r="8" ht="23.25" customHeight="1" spans="1:12">
      <c r="A8" s="56"/>
      <c r="B8" s="19"/>
      <c r="C8" s="57" t="s">
        <v>17</v>
      </c>
      <c r="D8" s="57" t="s">
        <v>18</v>
      </c>
      <c r="E8" s="19">
        <f>SUM(E5:E7)</f>
        <v>337</v>
      </c>
      <c r="F8" s="19">
        <f>SUM(F5:F7)</f>
        <v>5779.5</v>
      </c>
      <c r="G8" s="19">
        <f>SUM(G5:G7)</f>
        <v>23.53</v>
      </c>
      <c r="H8" s="58" t="s">
        <v>19</v>
      </c>
      <c r="I8" s="73"/>
      <c r="J8" s="74"/>
      <c r="K8" s="19"/>
      <c r="L8" s="75"/>
    </row>
    <row r="9" ht="23.25" customHeight="1" spans="1:12">
      <c r="A9" s="59"/>
      <c r="B9" s="60"/>
      <c r="C9" s="60"/>
      <c r="D9" s="61"/>
      <c r="E9" s="62"/>
      <c r="F9" s="62"/>
      <c r="G9" s="43"/>
      <c r="H9" s="43"/>
      <c r="I9" s="43"/>
      <c r="J9" s="43"/>
      <c r="K9" s="43"/>
      <c r="L9" s="43"/>
    </row>
    <row r="10" spans="1:12">
      <c r="A10" s="19" t="s">
        <v>20</v>
      </c>
      <c r="B10" s="19"/>
      <c r="C10" s="19"/>
      <c r="D10" s="19"/>
      <c r="G10" s="43"/>
      <c r="H10" s="43"/>
      <c r="I10" s="43"/>
      <c r="J10" s="43"/>
      <c r="K10" s="43"/>
      <c r="L10" s="43"/>
    </row>
    <row r="11" spans="1:12">
      <c r="A11" s="19" t="s">
        <v>21</v>
      </c>
      <c r="B11" s="63"/>
      <c r="C11" s="63"/>
      <c r="D11" s="63"/>
      <c r="G11" s="43"/>
      <c r="H11" s="43"/>
      <c r="I11" s="43"/>
      <c r="J11" s="43"/>
      <c r="K11" s="43"/>
      <c r="L11" s="43"/>
    </row>
    <row r="12" spans="1:12">
      <c r="A12" s="19" t="s">
        <v>22</v>
      </c>
      <c r="B12" s="63"/>
      <c r="C12" s="63"/>
      <c r="D12" s="63"/>
      <c r="G12" s="43"/>
      <c r="H12" s="43"/>
      <c r="I12" s="43"/>
      <c r="J12" s="43"/>
      <c r="K12" s="43"/>
      <c r="L12" s="43"/>
    </row>
    <row r="13" spans="1:12">
      <c r="A13" s="19" t="s">
        <v>23</v>
      </c>
      <c r="B13" s="19"/>
      <c r="C13" s="19"/>
      <c r="D13" s="19"/>
      <c r="G13" s="43"/>
      <c r="H13" s="43"/>
      <c r="I13" s="43"/>
      <c r="J13" s="43"/>
      <c r="K13" s="43"/>
      <c r="L13" s="43"/>
    </row>
  </sheetData>
  <mergeCells count="15">
    <mergeCell ref="H3:J3"/>
    <mergeCell ref="H8:J8"/>
    <mergeCell ref="A9:D9"/>
    <mergeCell ref="A10:D10"/>
    <mergeCell ref="A11:D11"/>
    <mergeCell ref="A12:D12"/>
    <mergeCell ref="A13:D13"/>
    <mergeCell ref="A3:A4"/>
    <mergeCell ref="B3:B4"/>
    <mergeCell ref="C3:C4"/>
    <mergeCell ref="D3:D4"/>
    <mergeCell ref="E3:E4"/>
    <mergeCell ref="F3:F4"/>
    <mergeCell ref="G3:G4"/>
    <mergeCell ref="A1:L2"/>
  </mergeCells>
  <pageMargins left="0.699305555555556" right="0.699305555555556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workbookViewId="0">
      <selection activeCell="D18" sqref="D18"/>
    </sheetView>
  </sheetViews>
  <sheetFormatPr defaultColWidth="9" defaultRowHeight="13.5"/>
  <cols>
    <col min="1" max="1" width="21.375" style="2" customWidth="1"/>
    <col min="2" max="2" width="20" style="2" customWidth="1"/>
    <col min="3" max="3" width="10.25" style="2" customWidth="1"/>
    <col min="4" max="4" width="32.125" style="2" customWidth="1"/>
    <col min="5" max="5" width="19.125" style="2" customWidth="1"/>
    <col min="6" max="6" width="9" style="2"/>
    <col min="7" max="7" width="10.375" style="2" customWidth="1"/>
    <col min="8" max="8" width="13.25" style="2" customWidth="1"/>
    <col min="9" max="9" width="16.625" style="2" customWidth="1"/>
    <col min="10" max="10" width="11.375" style="2" customWidth="1"/>
    <col min="11" max="11" width="9.25" style="2"/>
    <col min="12" max="12" width="9" style="2"/>
    <col min="13" max="13" width="6.25" style="2" customWidth="1"/>
    <col min="14" max="14" width="9" style="2"/>
    <col min="15" max="15" width="17.5" style="2" customWidth="1"/>
    <col min="16" max="16" width="36.5" style="2" customWidth="1"/>
    <col min="17" max="16384" width="9" style="2"/>
  </cols>
  <sheetData>
    <row r="1" spans="1:16">
      <c r="A1" s="3"/>
      <c r="B1" s="4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1"/>
    </row>
    <row r="2" ht="36.75" customHeight="1" spans="1:1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2"/>
    </row>
    <row r="3" ht="48" customHeight="1" spans="1:16">
      <c r="A3" s="7" t="s">
        <v>1</v>
      </c>
      <c r="B3" s="8" t="s">
        <v>25</v>
      </c>
      <c r="C3" s="8" t="s">
        <v>26</v>
      </c>
      <c r="D3" s="9" t="s">
        <v>27</v>
      </c>
      <c r="E3" s="8" t="s">
        <v>28</v>
      </c>
      <c r="F3" s="8" t="s">
        <v>29</v>
      </c>
      <c r="G3" s="10" t="s">
        <v>30</v>
      </c>
      <c r="H3" s="10" t="s">
        <v>31</v>
      </c>
      <c r="I3" s="10" t="s">
        <v>32</v>
      </c>
      <c r="J3" s="8" t="s">
        <v>33</v>
      </c>
      <c r="K3" s="8" t="s">
        <v>34</v>
      </c>
      <c r="L3" s="8" t="s">
        <v>35</v>
      </c>
      <c r="M3" s="8" t="s">
        <v>7</v>
      </c>
      <c r="N3" s="8" t="s">
        <v>36</v>
      </c>
      <c r="O3" s="8" t="s">
        <v>37</v>
      </c>
      <c r="P3" s="33" t="s">
        <v>38</v>
      </c>
    </row>
    <row r="4" customFormat="1" ht="75" customHeight="1" spans="1:16">
      <c r="A4" s="11" t="s">
        <v>14</v>
      </c>
      <c r="B4" s="12">
        <v>85131010</v>
      </c>
      <c r="C4" s="13" t="s">
        <v>39</v>
      </c>
      <c r="D4" s="14" t="s">
        <v>40</v>
      </c>
      <c r="E4" s="13" t="s">
        <v>41</v>
      </c>
      <c r="F4" s="13">
        <v>4710</v>
      </c>
      <c r="G4" s="15">
        <v>3</v>
      </c>
      <c r="H4" s="16">
        <f>F4*G4</f>
        <v>14130</v>
      </c>
      <c r="I4" s="34"/>
      <c r="J4" s="35">
        <v>157</v>
      </c>
      <c r="K4" s="35">
        <v>3077</v>
      </c>
      <c r="L4" s="35">
        <f>K4-J4</f>
        <v>2920</v>
      </c>
      <c r="M4" s="36">
        <v>9.38</v>
      </c>
      <c r="N4" s="37" t="s">
        <v>42</v>
      </c>
      <c r="O4" s="38"/>
      <c r="P4" s="39" t="s">
        <v>43</v>
      </c>
    </row>
    <row r="5" customFormat="1" ht="75" customHeight="1" spans="1:16">
      <c r="A5" s="11" t="s">
        <v>14</v>
      </c>
      <c r="B5" s="12">
        <v>85131010</v>
      </c>
      <c r="C5" s="13" t="s">
        <v>39</v>
      </c>
      <c r="D5" s="14" t="s">
        <v>40</v>
      </c>
      <c r="E5" s="13" t="s">
        <v>41</v>
      </c>
      <c r="F5" s="13">
        <v>1440</v>
      </c>
      <c r="G5" s="15">
        <v>3</v>
      </c>
      <c r="H5" s="16">
        <f>F5*G5</f>
        <v>4320</v>
      </c>
      <c r="I5" s="34"/>
      <c r="J5" s="35">
        <v>45</v>
      </c>
      <c r="K5" s="35">
        <v>661.5</v>
      </c>
      <c r="L5" s="35">
        <f>K5-J5</f>
        <v>616.5</v>
      </c>
      <c r="M5" s="36">
        <v>3.56</v>
      </c>
      <c r="N5" s="37" t="s">
        <v>42</v>
      </c>
      <c r="O5" s="38"/>
      <c r="P5" s="39" t="s">
        <v>43</v>
      </c>
    </row>
    <row r="6" customFormat="1" ht="75" customHeight="1" spans="1:16">
      <c r="A6" s="11" t="s">
        <v>14</v>
      </c>
      <c r="B6" s="12">
        <v>85131010</v>
      </c>
      <c r="C6" s="13" t="s">
        <v>39</v>
      </c>
      <c r="D6" s="14" t="s">
        <v>40</v>
      </c>
      <c r="E6" s="13" t="s">
        <v>41</v>
      </c>
      <c r="F6" s="13">
        <v>5400</v>
      </c>
      <c r="G6" s="15">
        <v>3</v>
      </c>
      <c r="H6" s="16">
        <f>F6*G6</f>
        <v>16200</v>
      </c>
      <c r="I6" s="34"/>
      <c r="J6" s="35">
        <v>135</v>
      </c>
      <c r="K6" s="35">
        <v>2041</v>
      </c>
      <c r="L6" s="35">
        <f>K6-J6</f>
        <v>1906</v>
      </c>
      <c r="M6" s="36">
        <v>10.59</v>
      </c>
      <c r="N6" s="37" t="s">
        <v>42</v>
      </c>
      <c r="O6" s="40"/>
      <c r="P6" s="39" t="s">
        <v>43</v>
      </c>
    </row>
    <row r="7" s="1" customFormat="1" ht="25.5" customHeight="1" spans="1:16">
      <c r="A7" s="17"/>
      <c r="C7" s="17" t="s">
        <v>44</v>
      </c>
      <c r="D7" s="18"/>
      <c r="E7" s="17"/>
      <c r="G7" s="19"/>
      <c r="H7" s="20">
        <f>SUM(H4:H6)</f>
        <v>34650</v>
      </c>
      <c r="I7" s="20"/>
      <c r="J7" s="20">
        <f>SUM(J4:J6)</f>
        <v>337</v>
      </c>
      <c r="K7" s="20">
        <f>SUM(K4:K6)</f>
        <v>5779.5</v>
      </c>
      <c r="L7" s="20">
        <f>SUM(L4:L6)</f>
        <v>5442.5</v>
      </c>
      <c r="M7" s="20">
        <f>SUM(M4:M6)</f>
        <v>23.53</v>
      </c>
      <c r="P7" s="41"/>
    </row>
    <row r="8" ht="48" customHeight="1" spans="1:16">
      <c r="A8" s="21"/>
      <c r="B8" s="22"/>
      <c r="C8" s="22"/>
      <c r="D8" s="23" t="s">
        <v>45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25.5" customHeight="1" spans="1:16">
      <c r="A9" s="24" t="s">
        <v>46</v>
      </c>
      <c r="B9" s="25"/>
      <c r="C9" s="25"/>
      <c r="D9" s="25"/>
      <c r="E9" s="25"/>
      <c r="F9" s="25"/>
      <c r="G9" s="26"/>
      <c r="H9" s="22"/>
      <c r="I9" s="22"/>
      <c r="J9" s="22"/>
      <c r="K9" s="22"/>
      <c r="L9" s="22"/>
      <c r="M9" s="22"/>
      <c r="N9" s="22"/>
      <c r="O9" s="22"/>
      <c r="P9" s="22"/>
    </row>
    <row r="10" ht="25.5" customHeight="1" spans="1:16">
      <c r="A10" s="27" t="s">
        <v>47</v>
      </c>
      <c r="B10" s="28"/>
      <c r="C10" s="28"/>
      <c r="D10" s="28"/>
      <c r="E10" s="28"/>
      <c r="F10" s="28"/>
      <c r="G10" s="29"/>
      <c r="H10" s="30"/>
      <c r="I10" s="22"/>
      <c r="J10" s="22"/>
      <c r="K10" s="22"/>
      <c r="L10" s="22"/>
      <c r="M10" s="22"/>
      <c r="N10" s="22"/>
      <c r="O10" s="22"/>
      <c r="P10" s="22"/>
    </row>
    <row r="11" ht="25.5" customHeight="1" spans="1:16">
      <c r="A11" s="27" t="s">
        <v>48</v>
      </c>
      <c r="B11" s="28"/>
      <c r="C11" s="28"/>
      <c r="D11" s="28"/>
      <c r="E11" s="28"/>
      <c r="F11" s="28"/>
      <c r="G11" s="29"/>
      <c r="H11" s="30"/>
      <c r="I11" s="22"/>
      <c r="J11" s="22"/>
      <c r="K11" s="22"/>
      <c r="L11" s="22"/>
      <c r="M11" s="22"/>
      <c r="N11" s="22"/>
      <c r="O11" s="22"/>
      <c r="P11" s="22"/>
    </row>
    <row r="14" spans="10:10">
      <c r="J14"/>
    </row>
  </sheetData>
  <mergeCells count="5">
    <mergeCell ref="A9:G9"/>
    <mergeCell ref="A10:G10"/>
    <mergeCell ref="A11:G11"/>
    <mergeCell ref="A1:A2"/>
    <mergeCell ref="B1:P2"/>
  </mergeCells>
  <pageMargins left="0.699305555555556" right="0.699305555555556" top="0.75" bottom="0.75" header="0.3" footer="0.3"/>
  <pageSetup paperSize="9" scale="8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amazon shipping line</vt:lpstr>
      <vt:lpstr>cargo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2017-07-03T07:41:00Z</dcterms:created>
  <dcterms:modified xsi:type="dcterms:W3CDTF">2022-10-24T07:18:59Z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51329CC3340D46849986D052224E625B</vt:lpwstr>
  </property>
</Properties>
</file>